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2"/>
  </bookViews>
  <sheets>
    <sheet name="包1" sheetId="6" r:id="rId1"/>
    <sheet name="包2" sheetId="10" r:id="rId2"/>
    <sheet name="包3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眼科</t>
        </r>
      </text>
    </comment>
  </commentList>
</comments>
</file>

<file path=xl/sharedStrings.xml><?xml version="1.0" encoding="utf-8"?>
<sst xmlns="http://schemas.openxmlformats.org/spreadsheetml/2006/main" count="84" uniqueCount="51">
  <si>
    <t>盐亭县人民医院医用耗材配送服务采购(包1)</t>
  </si>
  <si>
    <t>序号</t>
  </si>
  <si>
    <t>产品名称</t>
  </si>
  <si>
    <t>参考规格</t>
  </si>
  <si>
    <t>拟年采购量</t>
  </si>
  <si>
    <t>单位</t>
  </si>
  <si>
    <t>采购控制单价</t>
  </si>
  <si>
    <t>采购控制总价</t>
  </si>
  <si>
    <t>参数要求</t>
  </si>
  <si>
    <t>一次性使用鼻咽通气管</t>
  </si>
  <si>
    <t>3.5-7.5mm</t>
  </si>
  <si>
    <t>根</t>
  </si>
  <si>
    <t>1:适用范围:供医疗部门临床急救或麻醉时维持上呼吸道通气一次性使用。
2:结构及组成:主要由通气管道组成。
3:型号、规格:2.5mm，3.0mm，3.5mm，4.0mm，4.5mm，5.0mm，5.5mm，6.0mm，6.5mm，7.0mm，7.5mm，8.0mm，8.5mm，9.0mm（挂网产品）</t>
  </si>
  <si>
    <t>年采购总数量</t>
  </si>
  <si>
    <t>年采购总金额（元）</t>
  </si>
  <si>
    <t>盐亭县人民医院医用耗材配送服务采购(包2)</t>
  </si>
  <si>
    <r>
      <rPr>
        <sz val="10"/>
        <color theme="1"/>
        <rFont val="Arial"/>
        <charset val="134"/>
      </rPr>
      <t>Laureate</t>
    </r>
    <r>
      <rPr>
        <sz val="10"/>
        <color theme="1"/>
        <rFont val="宋体"/>
        <charset val="134"/>
      </rPr>
      <t>玻切头（电动平头）</t>
    </r>
  </si>
  <si>
    <t>个</t>
  </si>
  <si>
    <t>1.Laureate 前节玻切头
2.灌注套管
3.Laureate前节玻切手柄
4.抽吸管Grieshaber Laureate前节玻切头预期与Laureate前节玻切手柄联合使用，并只适用于Laureate系统，这种组合用于白内障手术中的前节玻璃体切除术。（挂网产品）</t>
  </si>
  <si>
    <t xml:space="preserve">灌注硅树脂套管套装,无超乳头 
直径0.9mm MICROSMOOTH Ultra </t>
  </si>
  <si>
    <t>8065750517</t>
  </si>
  <si>
    <t>每个包装内含有一个前节玻切探头和一个灌注套管。（挂网产品）</t>
  </si>
  <si>
    <t xml:space="preserve">硅树脂灌注套管套装,无超乳头
直径1.1mm MICROSMOOTH </t>
  </si>
  <si>
    <t>8065750160</t>
  </si>
  <si>
    <t>直径1.1mm MICROSMOOTH灌注硅胶套管套装。（挂网产品）</t>
  </si>
  <si>
    <t>超声乳化液流管理系统包件-重力式
含30度0.9mm mini balanced A</t>
  </si>
  <si>
    <t>8065752216</t>
  </si>
  <si>
    <t>套</t>
  </si>
  <si>
    <t>包件包含：1.液流管理系统2.主动灌注FMS穿刺头3.乳化头4.持针钳/扳手5.灌注/抽吸头扳手(FMS)6.FMS 穿刺头7.测试腔8.灌注套(2x)9.托盘支持盖。（挂网产品）</t>
  </si>
  <si>
    <t>基本液流包件</t>
  </si>
  <si>
    <t>8065750541</t>
  </si>
  <si>
    <t>包件包含：1.超声针头2.针头柄/扳手3.I/A针头扳手4.积液袋5.托盘盖6.灌注管7.带BSI灌注管8.测试控（挂网产品）</t>
  </si>
  <si>
    <t xml:space="preserve">喇叭口型ABS超乳针头
30度直径1.1 mm TurboSonics </t>
  </si>
  <si>
    <t>8065740806</t>
  </si>
  <si>
    <t>30度直径1.1 mm TurboSonics 喇叭口型ABS超乳（挂网产品）</t>
  </si>
  <si>
    <t>盐亭县人民医院医用耗材配送服务采购(包3)</t>
  </si>
  <si>
    <t>品名</t>
  </si>
  <si>
    <t>控制价</t>
  </si>
  <si>
    <t>一次性无菌磨钻头</t>
  </si>
  <si>
    <t>头部直径φD1.0mm；粒度170~200目；接口B； 有效长度L125mm；</t>
  </si>
  <si>
    <t>适用于西山颅微动力系统
头部直径φD1.0mm；粒度170~200目；接口B； 有效长度L125mm；（挂网产品）</t>
  </si>
  <si>
    <t>头部直径φD2.0mm；粒度170~200目；接口B； 有效长度L125mm；</t>
  </si>
  <si>
    <t>适用于西山颅微动力系统
头部直径φD2.0mm；粒度170~200目；接口B； 有效长度L125mm；（挂网产品）</t>
  </si>
  <si>
    <t>头部直径φD3.0mm；粒度140~170目；接口B； 有效长度L125mm；</t>
  </si>
  <si>
    <t>适用于西山颅微动力系统
头部直径φD3.0mm；粒度140~170目；接口B； 有效长度L125mm；（挂网产品）</t>
  </si>
  <si>
    <t>头部直径φD：3.0mm；刃数：8； 接口：D；有效长度L：125mm；</t>
  </si>
  <si>
    <t>适用于西山颅微动力系统
头部直径φD：3.0mm；刃数：8； 接口：D；有效长度L：125mm；（挂网产品）</t>
  </si>
  <si>
    <t>头部直径φD：5.0mm；刃数：10； 接口：B；有效长度L：125mm；</t>
  </si>
  <si>
    <t>适用于西山颅微动力系统
头部直径φD：5.0mm；刃数：10； 接口：B；有效长度L：125mm；（挂网产品）</t>
  </si>
  <si>
    <t>头部直径φD：7.0mm；刃数：8； 接口：B；有效长度L：125mm；</t>
  </si>
  <si>
    <t>适用于西山颅微动力系统
头部直径φD：7.0mm；刃数：8； 接口：B；有效长度L：125mm；（挂网产品）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</si>
</sst>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\¥#,##0.00;[Red]\¥\-#,##0.00"/>
    <numFmt numFmtId="179" formatCode="0.00_ "/>
    <numFmt numFmtId="180" formatCode="##########0.00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27" sqref="E27"/>
    </sheetView>
  </sheetViews>
  <sheetFormatPr defaultColWidth="9" defaultRowHeight="13.5" outlineLevelRow="3"/>
  <cols>
    <col min="1" max="1" width="7" customWidth="1"/>
    <col min="2" max="2" width="21.625" customWidth="1"/>
    <col min="3" max="3" width="15.625" customWidth="1"/>
    <col min="4" max="4" width="11.5" customWidth="1"/>
    <col min="5" max="5" width="8.75" customWidth="1"/>
    <col min="6" max="7" width="15.625" customWidth="1"/>
    <col min="8" max="8" width="30.375" customWidth="1"/>
    <col min="9" max="9" width="24.625" customWidth="1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24" customHeight="1" spans="1:8">
      <c r="A2" s="32" t="s">
        <v>1</v>
      </c>
      <c r="B2" s="33" t="s">
        <v>2</v>
      </c>
      <c r="C2" s="7" t="s">
        <v>3</v>
      </c>
      <c r="D2" s="34" t="s">
        <v>4</v>
      </c>
      <c r="E2" s="33" t="s">
        <v>5</v>
      </c>
      <c r="F2" s="35" t="s">
        <v>6</v>
      </c>
      <c r="G2" s="35" t="s">
        <v>7</v>
      </c>
      <c r="H2" s="23" t="s">
        <v>8</v>
      </c>
    </row>
    <row r="3" s="30" customFormat="1" ht="129" customHeight="1" spans="1:8">
      <c r="A3" s="36">
        <v>1</v>
      </c>
      <c r="B3" s="37" t="s">
        <v>9</v>
      </c>
      <c r="C3" s="37" t="s">
        <v>10</v>
      </c>
      <c r="D3" s="38">
        <v>50</v>
      </c>
      <c r="E3" s="36" t="s">
        <v>11</v>
      </c>
      <c r="F3" s="39">
        <v>18.16</v>
      </c>
      <c r="G3" s="29">
        <f>D3*F3</f>
        <v>908</v>
      </c>
      <c r="H3" s="40" t="s">
        <v>12</v>
      </c>
    </row>
    <row r="4" s="31" customFormat="1" ht="20" customHeight="1" spans="1:9">
      <c r="A4" s="23" t="s">
        <v>13</v>
      </c>
      <c r="B4" s="26"/>
      <c r="C4" s="26"/>
      <c r="D4" s="23">
        <f>D3</f>
        <v>50</v>
      </c>
      <c r="E4" s="27" t="s">
        <v>14</v>
      </c>
      <c r="F4" s="28"/>
      <c r="G4" s="29">
        <f>G3</f>
        <v>908</v>
      </c>
      <c r="H4" s="14"/>
      <c r="I4" s="41"/>
    </row>
  </sheetData>
  <mergeCells count="3">
    <mergeCell ref="A1:H1"/>
    <mergeCell ref="A4:C4"/>
    <mergeCell ref="E4:F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" sqref="F2"/>
    </sheetView>
  </sheetViews>
  <sheetFormatPr defaultColWidth="9" defaultRowHeight="13.5" outlineLevelCol="7"/>
  <cols>
    <col min="2" max="2" width="29.625" customWidth="1"/>
    <col min="3" max="3" width="13.125" customWidth="1"/>
    <col min="4" max="6" width="9" customWidth="1"/>
    <col min="7" max="7" width="11.75" customWidth="1"/>
    <col min="8" max="8" width="35.875" customWidth="1"/>
  </cols>
  <sheetData>
    <row r="1" ht="34" customHeight="1" spans="1:8">
      <c r="A1" s="3" t="s">
        <v>15</v>
      </c>
      <c r="B1" s="3"/>
      <c r="C1" s="3"/>
      <c r="D1" s="15"/>
      <c r="E1" s="3"/>
      <c r="F1" s="3"/>
      <c r="G1" s="3"/>
      <c r="H1" s="3"/>
    </row>
    <row r="2" ht="24" spans="1:8">
      <c r="A2" s="16" t="s">
        <v>1</v>
      </c>
      <c r="B2" s="17" t="s">
        <v>2</v>
      </c>
      <c r="C2" s="5" t="s">
        <v>3</v>
      </c>
      <c r="D2" s="18" t="s">
        <v>4</v>
      </c>
      <c r="E2" s="17" t="s">
        <v>5</v>
      </c>
      <c r="F2" s="19" t="s">
        <v>6</v>
      </c>
      <c r="G2" s="19" t="s">
        <v>7</v>
      </c>
      <c r="H2" s="20" t="s">
        <v>8</v>
      </c>
    </row>
    <row r="3" ht="88" customHeight="1" spans="1:8">
      <c r="A3" s="6">
        <v>1</v>
      </c>
      <c r="B3" s="21" t="s">
        <v>16</v>
      </c>
      <c r="C3" s="22">
        <v>180.01</v>
      </c>
      <c r="D3" s="23">
        <v>4</v>
      </c>
      <c r="E3" s="6" t="s">
        <v>17</v>
      </c>
      <c r="F3" s="24">
        <v>1700</v>
      </c>
      <c r="G3" s="24">
        <f t="shared" ref="G3:G8" si="0">F3*D3</f>
        <v>6800</v>
      </c>
      <c r="H3" s="25" t="s">
        <v>18</v>
      </c>
    </row>
    <row r="4" ht="40" customHeight="1" spans="1:8">
      <c r="A4" s="6">
        <v>2</v>
      </c>
      <c r="B4" s="25" t="s">
        <v>19</v>
      </c>
      <c r="C4" s="22" t="s">
        <v>20</v>
      </c>
      <c r="D4" s="23">
        <v>2</v>
      </c>
      <c r="E4" s="6" t="s">
        <v>17</v>
      </c>
      <c r="F4" s="24">
        <v>480</v>
      </c>
      <c r="G4" s="24">
        <f t="shared" si="0"/>
        <v>960</v>
      </c>
      <c r="H4" s="25" t="s">
        <v>21</v>
      </c>
    </row>
    <row r="5" ht="40" customHeight="1" spans="1:8">
      <c r="A5" s="6">
        <v>3</v>
      </c>
      <c r="B5" s="25" t="s">
        <v>22</v>
      </c>
      <c r="C5" s="22" t="s">
        <v>23</v>
      </c>
      <c r="D5" s="23">
        <v>2</v>
      </c>
      <c r="E5" s="6" t="s">
        <v>17</v>
      </c>
      <c r="F5" s="24">
        <v>360</v>
      </c>
      <c r="G5" s="24">
        <f t="shared" si="0"/>
        <v>720</v>
      </c>
      <c r="H5" s="25" t="s">
        <v>24</v>
      </c>
    </row>
    <row r="6" ht="58" customHeight="1" spans="1:8">
      <c r="A6" s="6">
        <v>4</v>
      </c>
      <c r="B6" s="25" t="s">
        <v>25</v>
      </c>
      <c r="C6" s="22" t="s">
        <v>26</v>
      </c>
      <c r="D6" s="23">
        <v>5</v>
      </c>
      <c r="E6" s="6" t="s">
        <v>27</v>
      </c>
      <c r="F6" s="24">
        <v>920</v>
      </c>
      <c r="G6" s="24">
        <f t="shared" si="0"/>
        <v>4600</v>
      </c>
      <c r="H6" s="25" t="s">
        <v>28</v>
      </c>
    </row>
    <row r="7" ht="45" customHeight="1" spans="1:8">
      <c r="A7" s="6">
        <v>5</v>
      </c>
      <c r="B7" s="22" t="s">
        <v>29</v>
      </c>
      <c r="C7" s="22" t="s">
        <v>30</v>
      </c>
      <c r="D7" s="23">
        <v>50</v>
      </c>
      <c r="E7" s="6" t="s">
        <v>27</v>
      </c>
      <c r="F7" s="24">
        <v>548</v>
      </c>
      <c r="G7" s="24">
        <f t="shared" si="0"/>
        <v>27400</v>
      </c>
      <c r="H7" s="25" t="s">
        <v>31</v>
      </c>
    </row>
    <row r="8" ht="40" customHeight="1" spans="1:8">
      <c r="A8" s="6">
        <v>6</v>
      </c>
      <c r="B8" s="25" t="s">
        <v>32</v>
      </c>
      <c r="C8" s="22" t="s">
        <v>33</v>
      </c>
      <c r="D8" s="23">
        <v>10</v>
      </c>
      <c r="E8" s="6" t="s">
        <v>17</v>
      </c>
      <c r="F8" s="24">
        <v>900</v>
      </c>
      <c r="G8" s="24">
        <f t="shared" si="0"/>
        <v>9000</v>
      </c>
      <c r="H8" s="25" t="s">
        <v>34</v>
      </c>
    </row>
    <row r="9" ht="20" customHeight="1" spans="1:8">
      <c r="A9" s="23" t="s">
        <v>13</v>
      </c>
      <c r="B9" s="26"/>
      <c r="C9" s="26"/>
      <c r="D9" s="23">
        <f>SUM(D3:D8)</f>
        <v>73</v>
      </c>
      <c r="E9" s="27" t="s">
        <v>14</v>
      </c>
      <c r="F9" s="28"/>
      <c r="G9" s="29">
        <f>SUM(G3:G8)</f>
        <v>49480</v>
      </c>
      <c r="H9" s="14"/>
    </row>
  </sheetData>
  <mergeCells count="3">
    <mergeCell ref="A1:H1"/>
    <mergeCell ref="A9:C9"/>
    <mergeCell ref="E9:F9"/>
  </mergeCells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F9" sqref="F9"/>
    </sheetView>
  </sheetViews>
  <sheetFormatPr defaultColWidth="9" defaultRowHeight="13.5" outlineLevelCol="7"/>
  <cols>
    <col min="1" max="1" width="9" style="2"/>
    <col min="2" max="2" width="19.375" style="2" customWidth="1"/>
    <col min="3" max="3" width="17.875" style="2" customWidth="1"/>
    <col min="4" max="5" width="10.875" style="2" customWidth="1"/>
    <col min="6" max="6" width="16.625" style="2" customWidth="1"/>
    <col min="7" max="7" width="13.375" style="2" customWidth="1"/>
    <col min="8" max="8" width="30.875" customWidth="1"/>
  </cols>
  <sheetData>
    <row r="1" ht="34" customHeight="1" spans="1:8">
      <c r="A1" s="3" t="s">
        <v>35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5" t="s">
        <v>36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37</v>
      </c>
      <c r="H2" s="5" t="s">
        <v>8</v>
      </c>
    </row>
    <row r="3" ht="50" customHeight="1" spans="1:8">
      <c r="A3" s="6">
        <v>1</v>
      </c>
      <c r="B3" s="5" t="s">
        <v>38</v>
      </c>
      <c r="C3" s="7" t="s">
        <v>39</v>
      </c>
      <c r="D3" s="6">
        <v>1</v>
      </c>
      <c r="E3" s="6" t="s">
        <v>17</v>
      </c>
      <c r="F3" s="8">
        <v>1100</v>
      </c>
      <c r="G3" s="8">
        <f t="shared" ref="G3:G8" si="0">F3*D3</f>
        <v>1100</v>
      </c>
      <c r="H3" s="9" t="s">
        <v>40</v>
      </c>
    </row>
    <row r="4" ht="50" customHeight="1" spans="1:8">
      <c r="A4" s="6">
        <v>2</v>
      </c>
      <c r="B4" s="5" t="s">
        <v>38</v>
      </c>
      <c r="C4" s="7" t="s">
        <v>41</v>
      </c>
      <c r="D4" s="6">
        <v>1</v>
      </c>
      <c r="E4" s="6" t="s">
        <v>17</v>
      </c>
      <c r="F4" s="8">
        <v>1100</v>
      </c>
      <c r="G4" s="8">
        <f t="shared" si="0"/>
        <v>1100</v>
      </c>
      <c r="H4" s="9" t="s">
        <v>42</v>
      </c>
    </row>
    <row r="5" ht="50" customHeight="1" spans="1:8">
      <c r="A5" s="6">
        <v>3</v>
      </c>
      <c r="B5" s="5" t="s">
        <v>38</v>
      </c>
      <c r="C5" s="7" t="s">
        <v>43</v>
      </c>
      <c r="D5" s="6">
        <v>1</v>
      </c>
      <c r="E5" s="6" t="s">
        <v>17</v>
      </c>
      <c r="F5" s="8">
        <v>1100</v>
      </c>
      <c r="G5" s="8">
        <f t="shared" si="0"/>
        <v>1100</v>
      </c>
      <c r="H5" s="9" t="s">
        <v>44</v>
      </c>
    </row>
    <row r="6" ht="50" customHeight="1" spans="1:8">
      <c r="A6" s="6">
        <v>4</v>
      </c>
      <c r="B6" s="5" t="s">
        <v>38</v>
      </c>
      <c r="C6" s="7" t="s">
        <v>45</v>
      </c>
      <c r="D6" s="6">
        <v>1</v>
      </c>
      <c r="E6" s="6" t="s">
        <v>17</v>
      </c>
      <c r="F6" s="8">
        <v>1100</v>
      </c>
      <c r="G6" s="8">
        <f t="shared" si="0"/>
        <v>1100</v>
      </c>
      <c r="H6" s="9" t="s">
        <v>46</v>
      </c>
    </row>
    <row r="7" ht="50" customHeight="1" spans="1:8">
      <c r="A7" s="6">
        <v>5</v>
      </c>
      <c r="B7" s="5" t="s">
        <v>38</v>
      </c>
      <c r="C7" s="7" t="s">
        <v>47</v>
      </c>
      <c r="D7" s="6">
        <v>1</v>
      </c>
      <c r="E7" s="6" t="s">
        <v>17</v>
      </c>
      <c r="F7" s="8">
        <v>1100</v>
      </c>
      <c r="G7" s="8">
        <f t="shared" si="0"/>
        <v>1100</v>
      </c>
      <c r="H7" s="9" t="s">
        <v>48</v>
      </c>
    </row>
    <row r="8" ht="50" customHeight="1" spans="1:8">
      <c r="A8" s="6">
        <v>6</v>
      </c>
      <c r="B8" s="5" t="s">
        <v>38</v>
      </c>
      <c r="C8" s="7" t="s">
        <v>49</v>
      </c>
      <c r="D8" s="6">
        <v>1</v>
      </c>
      <c r="E8" s="6" t="s">
        <v>17</v>
      </c>
      <c r="F8" s="8">
        <v>1100</v>
      </c>
      <c r="G8" s="8">
        <f t="shared" si="0"/>
        <v>1100</v>
      </c>
      <c r="H8" s="9" t="s">
        <v>50</v>
      </c>
    </row>
    <row r="9" ht="35" customHeight="1" spans="1:8">
      <c r="A9" s="10" t="s">
        <v>13</v>
      </c>
      <c r="B9" s="11"/>
      <c r="C9" s="11"/>
      <c r="D9" s="6">
        <f>SUM(D3:D8)</f>
        <v>6</v>
      </c>
      <c r="E9" s="12"/>
      <c r="F9" s="13" t="s">
        <v>14</v>
      </c>
      <c r="G9" s="8">
        <f>SUM(G3:G8)</f>
        <v>6600</v>
      </c>
      <c r="H9" s="14"/>
    </row>
  </sheetData>
  <sortState ref="A3:L8">
    <sortCondition ref="A8"/>
  </sortState>
  <mergeCells count="2">
    <mergeCell ref="A1:H1"/>
    <mergeCell ref="A9:C9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</vt:lpstr>
      <vt:lpstr>包2</vt:lpstr>
      <vt:lpstr>包3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王灵丰</cp:lastModifiedBy>
  <dcterms:created xsi:type="dcterms:W3CDTF">2025-03-19T02:09:00Z</dcterms:created>
  <dcterms:modified xsi:type="dcterms:W3CDTF">2025-11-03T09:44:15Z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6B34101C84054C78BF1F9582FBFB5694_13</vt:lpwstr>
  </property>
  <property fmtid="{D5CDD505-2E9C-101B-9397-08002B2CF9AE}" pid="3" name="KSOProductBuildVer">
    <vt:lpwstr>2052-12.1.0.19302</vt:lpwstr>
  </property>
</Properties>
</file>