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6"/>
  </bookViews>
  <sheets>
    <sheet name="包1" sheetId="2" r:id="rId1"/>
    <sheet name="包2" sheetId="3" r:id="rId2"/>
    <sheet name="包3" sheetId="6" r:id="rId3"/>
    <sheet name="包4" sheetId="7" r:id="rId4"/>
    <sheet name="包5" sheetId="8" r:id="rId5"/>
    <sheet name="包6" sheetId="13" r:id="rId6"/>
    <sheet name="包7" sheetId="1" r:id="rId7"/>
  </sheets>
  <definedNames>
    <definedName name="_xlnm._FilterDatabase" localSheetId="6" hidden="1">包7!$A$1:$I$31</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<sst xmlns="http://schemas.openxmlformats.org/spreadsheetml/2006/main" count="289" uniqueCount="100">
  <si>
    <t>盐亭县人民医院医用耗材配送服务采购</t>
  </si>
  <si>
    <t>序号</t>
  </si>
  <si>
    <t>产品名称</t>
  </si>
  <si>
    <t>参考规格</t>
  </si>
  <si>
    <t>使用科室</t>
  </si>
  <si>
    <t>拟年采购量</t>
  </si>
  <si>
    <t>单位</t>
  </si>
  <si>
    <t>采购控制单价</t>
  </si>
  <si>
    <t>采购控制总价</t>
  </si>
  <si>
    <t>备注</t>
  </si>
  <si>
    <t>化学换肤术护理包</t>
  </si>
  <si>
    <t>CPCK-05</t>
  </si>
  <si>
    <t>皮肤科</t>
  </si>
  <si>
    <t>包</t>
  </si>
  <si>
    <t>本产品由护理包由皮肤修复无菌敷料，医用棉片，医用棉垫和医用棉签四部分组成（医用棉片、医用棉垫、医用棉签各5个，皮肤修复无菌敷料1片）。（挂网产品）</t>
  </si>
  <si>
    <t>一次性使用无菌注射器（带针）</t>
  </si>
  <si>
    <t>1ml</t>
  </si>
  <si>
    <t>支</t>
  </si>
  <si>
    <t>本产品由螺旋接口，用于美容注射。（挂网产品）</t>
  </si>
  <si>
    <t>外用壳聚糖抗菌液</t>
  </si>
  <si>
    <t>I型喷雾型 60ml</t>
  </si>
  <si>
    <t>本产品由壳聚糖溶液及储液罐两部份组成，壳聚糖溶液中壳聚糖含量为0.8-1.2%（w/w)
1.I型每揿喷量为0.1ml/次，允差±20%
2.I型喷出总量：每瓶喷出量均不得少于标示装量的85%
3.PH值：5.0-6.0
4.杀菌效果：抗菌液对大肠杆菌作用2分钟，平均杀灭对数值为&gt;5.0，抗菌液对白色念珠菌作用2分钟，平均杀灭对数值为≥4.0
5.抗菌液应无菌
6.壳聚糖溶液重金属总量≤10PPM,储液罐部分为PE和PET材质，抗菌液为壳聚糖纯化水，大小尺寸：60ML。（挂网产品）</t>
  </si>
  <si>
    <t>医用微交联透明质酸钠伤口敷膜</t>
  </si>
  <si>
    <t>A型-3ml</t>
  </si>
  <si>
    <t>本产品由医用微交联透明质酸钠伤口敷膜由玻璃酸钠，谷胱甘肽、注射用水、氯化钠等主要原料组成的均质透明凝胶液装在低硼硅玻璃管制注射剂瓶内。注射液用卤化丁基橡胶塞、抗生素瓶用铝塑组合盖封口。（挂网产品）</t>
  </si>
  <si>
    <t>年采购总数量</t>
  </si>
  <si>
    <t>年采购总金额（元）</t>
  </si>
  <si>
    <t>重组胶原蛋白敷料</t>
  </si>
  <si>
    <t>椭圆型/HCD01006</t>
  </si>
  <si>
    <t>片</t>
  </si>
  <si>
    <t>1.成分：重组I型人源化胶原蛋白原液及无纺布
2.尺寸：24*21
3：重组胶原蛋白含量应≥0.5mg/g。（挂网产品）</t>
  </si>
  <si>
    <t>重组胶原蛋白修复敷料</t>
  </si>
  <si>
    <t>R型/20g</t>
  </si>
  <si>
    <t>1.规格型号：R型、20g/支
2.成分：重组I型人源化胶原蛋白和丙烯酸（脂）类/丙烯酰胺共聚物等辅料组成的敷料
3.有效期：24个月
4.PH值4.0-7.5范围
5.胶原蛋白含量≥50ug/g(ml),重金属含量≤10ug,耐热方面在40℃±1℃保持24h,恢复至室温后无分层和油水分离现象，耐寒方面在-5℃±1℃保持24h,恢复室温后与实验前无明显性状差异。（挂网产品）</t>
  </si>
  <si>
    <t>重组胶原蛋白生物修复敷料</t>
  </si>
  <si>
    <t>H型 4ml</t>
  </si>
  <si>
    <t>1.规格：H型（混合型）、4ml/瓶
2.成分：重组I型人源化胶原蛋白、透明质酸钠、卡波姆、甘油、丙二醇，羟笨甲脂、羟笨乙脂、三乙醇胺及纯化水组成
3.有效期：24个月
4.PH值4.0-7.5范围
5.胶原蛋白含量≥50ug/g（ml),重金属含量≤10ug/g（ml),耐热方面在40℃±1℃保持24h,恢复至室温后无分层和油水分离现象，耐寒方面在-5℃±1℃保持24h，恢复至室温后与试验前无明显性状差异。（挂网产品）</t>
  </si>
  <si>
    <t>外周血管内高压球囊扩张导管</t>
  </si>
  <si>
    <t>全规格型号</t>
  </si>
  <si>
    <t>肾内科</t>
  </si>
  <si>
    <t>根</t>
  </si>
  <si>
    <t>本产品由：1.适用于外周血管系统(包括骼动脉、股动脉、颈动脉、腓动脉、、锁骨下动脉和肾动脉的经皮腔内血管成形术，并适用于治疗自体或人造透析用动静脉瘘的堵塞病变：适用于外周血管系统中的球囊扩张支架或自扩张支架的后扩张。2.完备的尺寸型号，适应各种外周血管病变球囊直径3-12mm,长度范围20-200mm.
3.双层复合球囊材质，超高耐压力，额定爆破压最高可达24atm,满足挑战性手术需求，非顺应性球囊，精准扩张病变，避免血管过度扩张引起损伤。4.铂铱标记环，显影更清晰：双枪管设计、缩短泄压时间：兼容0.035导丝系统，导管长度，45cm,75cm.135cm.
5.双层亲水涂层设计，有效降低摩擦力，增强了球囊的推送性及达到病变的能力。（挂网产品）</t>
  </si>
  <si>
    <t>聚丙烯带针缝合线</t>
  </si>
  <si>
    <t>2452L 9-0</t>
  </si>
  <si>
    <t>眼科</t>
  </si>
  <si>
    <t>本品由：聚丙烯带针9-0，悬吊人工晶体使用。（挂网产品）</t>
  </si>
  <si>
    <r>
      <rPr>
        <sz val="10"/>
        <color rgb="FF363636"/>
        <rFont val="Arial"/>
        <charset val="134"/>
      </rPr>
      <t>Laureate</t>
    </r>
    <r>
      <rPr>
        <sz val="10"/>
        <color rgb="FF363636"/>
        <rFont val="宋体"/>
        <charset val="134"/>
      </rPr>
      <t>玻切头（电动平头）</t>
    </r>
  </si>
  <si>
    <t>个</t>
  </si>
  <si>
    <t>本品由：前节玻切头，联合手炳使用、不锈钢材质；适用于爱尔康超声乳化机。（挂网产品）</t>
  </si>
  <si>
    <t>多功能气管插管</t>
  </si>
  <si>
    <t>7.5# 吸痰型</t>
  </si>
  <si>
    <t>ICU</t>
  </si>
  <si>
    <t>本产品满足对声门下分泌物进行吸引功能</t>
  </si>
  <si>
    <t>一次性使用全包喉镜片</t>
  </si>
  <si>
    <t>UED-A3</t>
  </si>
  <si>
    <t>本产品适用于浙江优亿的喉镜</t>
  </si>
  <si>
    <t>一次性使用压力延长管</t>
  </si>
  <si>
    <t>3.05MM  150CM</t>
  </si>
  <si>
    <t>本产品两端接头需为螺旋接头，有效长度150cm</t>
  </si>
  <si>
    <t>过氧乙酸消毒液</t>
  </si>
  <si>
    <t>5L</t>
  </si>
  <si>
    <t>内镜室</t>
  </si>
  <si>
    <t>桶</t>
  </si>
  <si>
    <t>本产品需可直接排放至医院污水处理系统。</t>
  </si>
  <si>
    <t>AMACR/p504s抗体试剂（免疫组织化学）</t>
  </si>
  <si>
    <t>1.5ml</t>
  </si>
  <si>
    <t>病理科</t>
  </si>
  <si>
    <t>瓶</t>
  </si>
  <si>
    <t>挂网产品</t>
  </si>
  <si>
    <t>CD34抗体试剂（免疫组织化学）</t>
  </si>
  <si>
    <t>CD56抗体试剂（免疫组织化学）</t>
  </si>
  <si>
    <t>Chromogranin抗体试剂（免疫组织化学）</t>
  </si>
  <si>
    <t>D2-40抗体试剂（免疫组织化学）</t>
  </si>
  <si>
    <t>Desmin抗体试剂（免疫组织化学）</t>
  </si>
  <si>
    <t>DOG1抗体试剂（免疫组织化学）</t>
  </si>
  <si>
    <t>Ki-67抗体试剂（免疫组织化学）</t>
  </si>
  <si>
    <t>Napsin A抗体试剂（免疫组织化学）</t>
  </si>
  <si>
    <t>p16抗体试剂（免疫组织化学）</t>
  </si>
  <si>
    <t>p40抗体试剂（免疫组织化学）</t>
  </si>
  <si>
    <t>p63抗体试剂（免疫组织化学）</t>
  </si>
  <si>
    <t>S100抗体试剂（免疫组织化学）</t>
  </si>
  <si>
    <t>SMA抗体试剂（免疫组织化学）</t>
  </si>
  <si>
    <t>Synaptophysin抗体试剂（免疫组织化学）</t>
  </si>
  <si>
    <t>Vimentin抗体试剂（免疫组织化学）</t>
  </si>
  <si>
    <t>甲状腺转录因子-1抗体试剂（免疫组织化学）</t>
  </si>
  <si>
    <t>细胞角蛋白（广谱）抗体试剂（免疫组织化学）</t>
  </si>
  <si>
    <t>细胞角蛋白20抗体试剂（免疫组织化学）</t>
  </si>
  <si>
    <t>细胞角蛋白5&amp;6抗体试剂（免疫组织化学）</t>
  </si>
  <si>
    <t>细胞角蛋白7抗体试剂（免疫组织化学）</t>
  </si>
  <si>
    <t>PSA抗体试剂（免疫组织化学）</t>
  </si>
  <si>
    <t>DAB染色液</t>
  </si>
  <si>
    <t>150人份/盒</t>
  </si>
  <si>
    <t>免疫组化抗原修复缓冲液</t>
  </si>
  <si>
    <t>500ml/瓶</t>
  </si>
  <si>
    <t>缓冲液</t>
  </si>
  <si>
    <t>2000ml/包</t>
  </si>
  <si>
    <t>苏木素染色液</t>
  </si>
  <si>
    <t>脱蜡液</t>
  </si>
  <si>
    <t>CD117抗体试剂（免疫组织化学）</t>
  </si>
  <si>
    <t>3ml</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</si>
</sst>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_ "/>
    <numFmt numFmtId="178" formatCode="0.00_ "/>
    <numFmt numFmtId="179" formatCode="##########0.00"/>
    <numFmt numFmtId="180" formatCode="0.00;[Red]0.00"/>
  </numFmts>
  <fonts count="29">
    <font>
      <sz val="11"/>
      <color theme="1"/>
      <name val="宋体"/>
      <charset val="134"/>
      <scheme val="minor"/>
    </font>
    <font>
      <b/>
      <sz val="20"/>
      <color theme="1"/>
      <name val="宋体"/>
      <charset val="134"/>
      <scheme val="minor"/>
    </font>
    <font>
      <sz val="10"/>
      <name val="宋体"/>
      <charset val="134"/>
    </font>
    <font>
      <sz val="10"/>
      <name val="宋体"/>
      <charset val="134"/>
      <scheme val="minor"/>
    </font>
    <font>
      <sz val="9"/>
      <name val="宋体"/>
      <charset val="134"/>
      <scheme val="minor"/>
    </font>
    <font>
      <sz val="11"/>
      <name val="宋体"/>
      <charset val="134"/>
      <scheme val="minor"/>
    </font>
    <font>
      <sz val="9"/>
      <color theme="1"/>
      <name val="宋体"/>
      <charset val="134"/>
      <scheme val="minor"/>
    </font>
    <font>
      <sz val="10"/>
      <color theme="1"/>
      <name val="宋体"/>
      <charset val="134"/>
      <scheme val="minor"/>
    </font>
    <font>
      <sz val="10"/>
      <color rgb="FF363636"/>
      <name val="宋体"/>
      <charset val="134"/>
    </font>
    <font>
      <sz val="10"/>
      <color rgb="FF363636"/>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62">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xf>
    <xf numFmtId="17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4" xfId="0" applyFont="1" applyFill="1" applyBorder="1" applyAlignment="1">
      <alignment vertical="center"/>
    </xf>
    <xf numFmtId="0" fontId="2" fillId="0" borderId="2" xfId="0" applyFont="1" applyFill="1" applyBorder="1" applyAlignment="1">
      <alignment horizontal="center" vertical="center" wrapText="1"/>
    </xf>
    <xf numFmtId="0" fontId="7" fillId="0" borderId="1" xfId="0" applyFont="1" applyBorder="1" applyAlignment="1">
      <alignment horizontal="center" vertical="center"/>
    </xf>
    <xf numFmtId="180" fontId="3" fillId="0" borderId="1" xfId="0" applyNumberFormat="1" applyFont="1" applyFill="1" applyBorder="1" applyAlignment="1">
      <alignment horizontal="center" vertical="center"/>
    </xf>
    <xf numFmtId="180" fontId="7" fillId="0" borderId="1" xfId="0" applyNumberFormat="1" applyFont="1" applyBorder="1" applyAlignment="1">
      <alignment horizontal="center" vertical="center"/>
    </xf>
    <xf numFmtId="0" fontId="7" fillId="0" borderId="1" xfId="0" applyFont="1" applyBorder="1" applyAlignment="1">
      <alignment vertical="center" wrapText="1"/>
    </xf>
    <xf numFmtId="0" fontId="7" fillId="0" borderId="0" xfId="0" applyFont="1">
      <alignment vertical="center"/>
    </xf>
    <xf numFmtId="0" fontId="0" fillId="0" borderId="0" xfId="0"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180" fontId="7"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0" fontId="9" fillId="0" borderId="1" xfId="0" applyFont="1" applyFill="1" applyBorder="1" applyAlignment="1">
      <alignment horizontal="left" vertical="center"/>
    </xf>
    <xf numFmtId="0" fontId="7" fillId="0" borderId="5"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180" fontId="7" fillId="0" borderId="5" xfId="0" applyNumberFormat="1" applyFont="1" applyFill="1" applyBorder="1" applyAlignment="1">
      <alignment horizontal="center" vertical="center"/>
    </xf>
    <xf numFmtId="0" fontId="7" fillId="0" borderId="6" xfId="0" applyFont="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180" fontId="7" fillId="0" borderId="6" xfId="0" applyNumberFormat="1" applyFont="1" applyFill="1" applyBorder="1" applyAlignment="1">
      <alignment horizontal="center" vertical="center"/>
    </xf>
    <xf numFmtId="0" fontId="7" fillId="0" borderId="7" xfId="0" applyFont="1" applyBorder="1" applyAlignment="1">
      <alignment horizontal="center" vertical="center"/>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180" fontId="7" fillId="0" borderId="7" xfId="0"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Border="1" applyAlignment="1">
      <alignment horizontal="left" vertical="center"/>
    </xf>
    <xf numFmtId="180" fontId="7" fillId="0" borderId="5" xfId="0" applyNumberFormat="1" applyFont="1" applyBorder="1" applyAlignment="1">
      <alignment horizontal="center" vertical="center"/>
    </xf>
    <xf numFmtId="0" fontId="7" fillId="0" borderId="6" xfId="0" applyFont="1" applyBorder="1" applyAlignment="1">
      <alignment horizontal="left" vertical="center"/>
    </xf>
    <xf numFmtId="180" fontId="7" fillId="0" borderId="6" xfId="0" applyNumberFormat="1" applyFont="1" applyBorder="1" applyAlignment="1">
      <alignment horizontal="center" vertical="center"/>
    </xf>
    <xf numFmtId="0" fontId="7" fillId="0" borderId="7" xfId="0" applyFont="1" applyBorder="1" applyAlignment="1">
      <alignment horizontal="left" vertical="center"/>
    </xf>
    <xf numFmtId="180" fontId="7" fillId="0" borderId="7" xfId="0" applyNumberFormat="1"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8" fillId="0" borderId="1" xfId="0" applyFont="1" applyFill="1" applyBorder="1" applyAlignment="1">
      <alignment vertical="center"/>
    </xf>
    <xf numFmtId="0" fontId="7" fillId="0" borderId="1" xfId="0" applyFont="1" applyBorder="1">
      <alignment vertical="center"/>
    </xf>
    <xf numFmtId="0" fontId="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BE9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I18" sqref="I18"/>
    </sheetView>
  </sheetViews>
  <sheetFormatPr defaultColWidth="9" defaultRowHeight="13.5" outlineLevelRow="6"/>
  <cols>
    <col min="1" max="1" width="3.875" customWidth="1"/>
    <col min="2" max="2" width="23.125" customWidth="1"/>
    <col min="3" max="3" width="15.375" customWidth="1"/>
    <col min="9" max="9" width="31.75" customWidth="1"/>
  </cols>
  <sheetData>
    <row r="1" ht="25.5" spans="1:9">
      <c r="A1" s="2" t="s">
        <v>0</v>
      </c>
      <c r="B1" s="2"/>
      <c r="C1" s="2"/>
      <c r="D1" s="2"/>
      <c r="E1" s="2"/>
      <c r="F1" s="2"/>
      <c r="G1" s="2"/>
      <c r="H1" s="2"/>
      <c r="I1" s="2"/>
    </row>
    <row r="2" ht="24" spans="1:9">
      <c r="A2" s="3" t="s">
        <v>1</v>
      </c>
      <c r="B2" s="4" t="s">
        <v>2</v>
      </c>
      <c r="C2" s="3" t="s">
        <v>3</v>
      </c>
      <c r="D2" s="3" t="s">
        <v>4</v>
      </c>
      <c r="E2" s="5" t="s">
        <v>5</v>
      </c>
      <c r="F2" s="4" t="s">
        <v>6</v>
      </c>
      <c r="G2" s="6" t="s">
        <v>7</v>
      </c>
      <c r="H2" s="6" t="s">
        <v>8</v>
      </c>
      <c r="I2" s="17" t="s">
        <v>9</v>
      </c>
    </row>
    <row r="3" ht="48" spans="1:9">
      <c r="A3" s="21">
        <v>1</v>
      </c>
      <c r="B3" s="59" t="s">
        <v>10</v>
      </c>
      <c r="C3" s="29" t="s">
        <v>11</v>
      </c>
      <c r="D3" s="21" t="s">
        <v>12</v>
      </c>
      <c r="E3" s="29">
        <v>100</v>
      </c>
      <c r="F3" s="29" t="s">
        <v>13</v>
      </c>
      <c r="G3" s="30">
        <v>398</v>
      </c>
      <c r="H3" s="23">
        <f t="shared" ref="H3:H6" si="0">G3*E3</f>
        <v>39800</v>
      </c>
      <c r="I3" s="27" t="s">
        <v>14</v>
      </c>
    </row>
    <row r="4" ht="41" customHeight="1" spans="1:9">
      <c r="A4" s="21">
        <v>2</v>
      </c>
      <c r="B4" s="27" t="s">
        <v>15</v>
      </c>
      <c r="C4" s="29" t="s">
        <v>16</v>
      </c>
      <c r="D4" s="21" t="s">
        <v>12</v>
      </c>
      <c r="E4" s="29">
        <v>100</v>
      </c>
      <c r="F4" s="29" t="s">
        <v>17</v>
      </c>
      <c r="G4" s="30">
        <v>1.75</v>
      </c>
      <c r="H4" s="23">
        <f t="shared" si="0"/>
        <v>175</v>
      </c>
      <c r="I4" s="27" t="s">
        <v>18</v>
      </c>
    </row>
    <row r="5" ht="168" spans="1:9">
      <c r="A5" s="21">
        <v>3</v>
      </c>
      <c r="B5" s="60" t="s">
        <v>19</v>
      </c>
      <c r="C5" s="21" t="s">
        <v>20</v>
      </c>
      <c r="D5" s="21" t="s">
        <v>12</v>
      </c>
      <c r="E5" s="21">
        <v>50</v>
      </c>
      <c r="F5" s="29" t="s">
        <v>17</v>
      </c>
      <c r="G5" s="30">
        <v>53</v>
      </c>
      <c r="H5" s="23">
        <f t="shared" si="0"/>
        <v>2650</v>
      </c>
      <c r="I5" s="24" t="s">
        <v>21</v>
      </c>
    </row>
    <row r="6" ht="72" spans="1:10">
      <c r="A6" s="21">
        <v>4</v>
      </c>
      <c r="B6" s="27" t="s">
        <v>22</v>
      </c>
      <c r="C6" s="29" t="s">
        <v>23</v>
      </c>
      <c r="D6" s="21" t="s">
        <v>12</v>
      </c>
      <c r="E6" s="29">
        <v>10</v>
      </c>
      <c r="F6" s="29" t="s">
        <v>17</v>
      </c>
      <c r="G6" s="30">
        <v>727.71</v>
      </c>
      <c r="H6" s="30">
        <f t="shared" si="0"/>
        <v>7277.1</v>
      </c>
      <c r="I6" s="61" t="s">
        <v>24</v>
      </c>
      <c r="J6" s="26"/>
    </row>
    <row r="7" spans="1:9">
      <c r="A7" s="12" t="s">
        <v>25</v>
      </c>
      <c r="B7" s="13"/>
      <c r="C7" s="13"/>
      <c r="D7" s="12"/>
      <c r="E7" s="12">
        <f>SUM(E3:E6)</f>
        <v>260</v>
      </c>
      <c r="F7" s="14" t="s">
        <v>26</v>
      </c>
      <c r="G7" s="15"/>
      <c r="H7" s="16">
        <f>SUM(H3:H6)</f>
        <v>49902.1</v>
      </c>
      <c r="I7" s="19"/>
    </row>
  </sheetData>
  <mergeCells count="3">
    <mergeCell ref="A1:I1"/>
    <mergeCell ref="A7:D7"/>
    <mergeCell ref="F7:G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J9" sqref="J9"/>
    </sheetView>
  </sheetViews>
  <sheetFormatPr defaultColWidth="9" defaultRowHeight="13.5"/>
  <cols>
    <col min="1" max="1" width="3.875" customWidth="1"/>
    <col min="2" max="2" width="22.125" customWidth="1"/>
    <col min="3" max="3" width="12.125" style="26" customWidth="1"/>
    <col min="9" max="9" width="36.875" customWidth="1"/>
  </cols>
  <sheetData>
    <row r="1" ht="25.5" spans="1:9">
      <c r="A1" s="2" t="s">
        <v>0</v>
      </c>
      <c r="B1" s="2"/>
      <c r="C1" s="2"/>
      <c r="D1" s="2"/>
      <c r="E1" s="2"/>
      <c r="F1" s="2"/>
      <c r="G1" s="2"/>
      <c r="H1" s="2"/>
      <c r="I1" s="2"/>
    </row>
    <row r="2" ht="24" spans="1:9">
      <c r="A2" s="3" t="s">
        <v>1</v>
      </c>
      <c r="B2" s="4" t="s">
        <v>2</v>
      </c>
      <c r="C2" s="3" t="s">
        <v>3</v>
      </c>
      <c r="D2" s="3" t="s">
        <v>4</v>
      </c>
      <c r="E2" s="5" t="s">
        <v>5</v>
      </c>
      <c r="F2" s="4" t="s">
        <v>6</v>
      </c>
      <c r="G2" s="6" t="s">
        <v>7</v>
      </c>
      <c r="H2" s="6" t="s">
        <v>8</v>
      </c>
      <c r="I2" s="17" t="s">
        <v>9</v>
      </c>
    </row>
    <row r="3" ht="44" customHeight="1" spans="1:9">
      <c r="A3" s="29">
        <v>1</v>
      </c>
      <c r="B3" s="27" t="s">
        <v>27</v>
      </c>
      <c r="C3" s="49" t="s">
        <v>28</v>
      </c>
      <c r="D3" s="29" t="s">
        <v>12</v>
      </c>
      <c r="E3" s="29">
        <v>100</v>
      </c>
      <c r="F3" s="29" t="s">
        <v>29</v>
      </c>
      <c r="G3" s="30">
        <v>25.16</v>
      </c>
      <c r="H3" s="30">
        <v>2516</v>
      </c>
      <c r="I3" s="27" t="s">
        <v>30</v>
      </c>
    </row>
    <row r="4" ht="125" customHeight="1" spans="1:9">
      <c r="A4" s="21">
        <v>2</v>
      </c>
      <c r="B4" s="27" t="s">
        <v>31</v>
      </c>
      <c r="C4" s="29" t="s">
        <v>32</v>
      </c>
      <c r="D4" s="29" t="s">
        <v>12</v>
      </c>
      <c r="E4" s="29">
        <v>100</v>
      </c>
      <c r="F4" s="29" t="s">
        <v>17</v>
      </c>
      <c r="G4" s="30">
        <v>70.2</v>
      </c>
      <c r="H4" s="30">
        <v>7020</v>
      </c>
      <c r="I4" s="24" t="s">
        <v>33</v>
      </c>
    </row>
    <row r="5" spans="1:9">
      <c r="A5" s="34">
        <v>3</v>
      </c>
      <c r="B5" s="50" t="s">
        <v>34</v>
      </c>
      <c r="C5" s="36" t="s">
        <v>35</v>
      </c>
      <c r="D5" s="36" t="s">
        <v>12</v>
      </c>
      <c r="E5" s="36">
        <v>10</v>
      </c>
      <c r="F5" s="36" t="s">
        <v>17</v>
      </c>
      <c r="G5" s="51">
        <v>950</v>
      </c>
      <c r="H5" s="51">
        <f>G5*E5</f>
        <v>9500</v>
      </c>
      <c r="I5" s="56" t="s">
        <v>36</v>
      </c>
    </row>
    <row r="6" spans="1:9">
      <c r="A6" s="38"/>
      <c r="B6" s="52"/>
      <c r="C6" s="40"/>
      <c r="D6" s="40"/>
      <c r="E6" s="40"/>
      <c r="F6" s="40"/>
      <c r="G6" s="53"/>
      <c r="H6" s="53"/>
      <c r="I6" s="57"/>
    </row>
    <row r="7" spans="1:9">
      <c r="A7" s="38"/>
      <c r="B7" s="52"/>
      <c r="C7" s="40"/>
      <c r="D7" s="40"/>
      <c r="E7" s="40"/>
      <c r="F7" s="40"/>
      <c r="G7" s="53"/>
      <c r="H7" s="53"/>
      <c r="I7" s="57"/>
    </row>
    <row r="8" spans="1:9">
      <c r="A8" s="38"/>
      <c r="B8" s="52"/>
      <c r="C8" s="40"/>
      <c r="D8" s="40"/>
      <c r="E8" s="40"/>
      <c r="F8" s="40"/>
      <c r="G8" s="53"/>
      <c r="H8" s="53"/>
      <c r="I8" s="57"/>
    </row>
    <row r="9" ht="97" customHeight="1" spans="1:9">
      <c r="A9" s="42"/>
      <c r="B9" s="54"/>
      <c r="C9" s="44"/>
      <c r="D9" s="44"/>
      <c r="E9" s="44"/>
      <c r="F9" s="44"/>
      <c r="G9" s="55"/>
      <c r="H9" s="55"/>
      <c r="I9" s="58"/>
    </row>
    <row r="10" spans="1:9">
      <c r="A10" s="12" t="s">
        <v>25</v>
      </c>
      <c r="B10" s="13"/>
      <c r="C10" s="13"/>
      <c r="D10" s="12"/>
      <c r="E10" s="12">
        <f>SUM(E3:E9)</f>
        <v>210</v>
      </c>
      <c r="F10" s="14" t="s">
        <v>26</v>
      </c>
      <c r="G10" s="15"/>
      <c r="H10" s="16">
        <f>SUM(H3:H9)</f>
        <v>19036</v>
      </c>
      <c r="I10" s="19"/>
    </row>
  </sheetData>
  <mergeCells count="12">
    <mergeCell ref="A1:I1"/>
    <mergeCell ref="A10:D10"/>
    <mergeCell ref="F10:G10"/>
    <mergeCell ref="A5:A9"/>
    <mergeCell ref="B5:B9"/>
    <mergeCell ref="C5:C9"/>
    <mergeCell ref="D5:D9"/>
    <mergeCell ref="E5:E9"/>
    <mergeCell ref="F5:F9"/>
    <mergeCell ref="G5:G9"/>
    <mergeCell ref="H5:H9"/>
    <mergeCell ref="I5:I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I18" sqref="I18"/>
    </sheetView>
  </sheetViews>
  <sheetFormatPr defaultColWidth="9" defaultRowHeight="13.5" outlineLevelRow="4"/>
  <cols>
    <col min="2" max="2" width="20.75" customWidth="1"/>
    <col min="3" max="3" width="10.875" customWidth="1"/>
    <col min="8" max="8" width="9.375"/>
    <col min="9" max="9" width="47.625" customWidth="1"/>
  </cols>
  <sheetData>
    <row r="1" ht="25.5" spans="1:9">
      <c r="A1" s="2" t="s">
        <v>0</v>
      </c>
      <c r="B1" s="2"/>
      <c r="C1" s="2"/>
      <c r="D1" s="2"/>
      <c r="E1" s="2"/>
      <c r="F1" s="2"/>
      <c r="G1" s="2"/>
      <c r="H1" s="2"/>
      <c r="I1" s="2"/>
    </row>
    <row r="2" ht="24" spans="1:9">
      <c r="A2" s="3" t="s">
        <v>1</v>
      </c>
      <c r="B2" s="4" t="s">
        <v>2</v>
      </c>
      <c r="C2" s="3" t="s">
        <v>3</v>
      </c>
      <c r="D2" s="3" t="s">
        <v>4</v>
      </c>
      <c r="E2" s="5" t="s">
        <v>5</v>
      </c>
      <c r="F2" s="4" t="s">
        <v>6</v>
      </c>
      <c r="G2" s="6" t="s">
        <v>7</v>
      </c>
      <c r="H2" s="6" t="s">
        <v>8</v>
      </c>
      <c r="I2" s="17" t="s">
        <v>9</v>
      </c>
    </row>
    <row r="3" ht="123" customHeight="1" spans="1:9">
      <c r="A3" s="34">
        <v>1</v>
      </c>
      <c r="B3" s="35" t="s">
        <v>37</v>
      </c>
      <c r="C3" s="36" t="s">
        <v>38</v>
      </c>
      <c r="D3" s="36" t="s">
        <v>39</v>
      </c>
      <c r="E3" s="36">
        <v>20</v>
      </c>
      <c r="F3" s="36" t="s">
        <v>40</v>
      </c>
      <c r="G3" s="37">
        <v>3919</v>
      </c>
      <c r="H3" s="37">
        <f>G3*E3</f>
        <v>78380</v>
      </c>
      <c r="I3" s="46" t="s">
        <v>41</v>
      </c>
    </row>
    <row r="4" spans="1:9">
      <c r="A4" s="38"/>
      <c r="B4" s="39"/>
      <c r="C4" s="40"/>
      <c r="D4" s="40"/>
      <c r="E4" s="40"/>
      <c r="F4" s="40"/>
      <c r="G4" s="41"/>
      <c r="H4" s="41"/>
      <c r="I4" s="47"/>
    </row>
    <row r="5" ht="33" customHeight="1" spans="1:9">
      <c r="A5" s="42"/>
      <c r="B5" s="43"/>
      <c r="C5" s="44"/>
      <c r="D5" s="44"/>
      <c r="E5" s="44"/>
      <c r="F5" s="44"/>
      <c r="G5" s="45"/>
      <c r="H5" s="45"/>
      <c r="I5" s="48"/>
    </row>
  </sheetData>
  <mergeCells count="10">
    <mergeCell ref="A1:I1"/>
    <mergeCell ref="A3:A5"/>
    <mergeCell ref="B3:B5"/>
    <mergeCell ref="C3:C5"/>
    <mergeCell ref="D3:D5"/>
    <mergeCell ref="E3:E5"/>
    <mergeCell ref="F3:F5"/>
    <mergeCell ref="G3:G5"/>
    <mergeCell ref="H3:H5"/>
    <mergeCell ref="I3: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I7" sqref="I7"/>
    </sheetView>
  </sheetViews>
  <sheetFormatPr defaultColWidth="9" defaultRowHeight="13.5" outlineLevelRow="4"/>
  <cols>
    <col min="1" max="1" width="3.875" customWidth="1"/>
    <col min="2" max="2" width="23.375" customWidth="1"/>
    <col min="3" max="3" width="11.5" customWidth="1"/>
    <col min="9" max="9" width="29.25" customWidth="1"/>
  </cols>
  <sheetData>
    <row r="1" ht="30" customHeight="1" spans="1:9">
      <c r="A1" s="2" t="s">
        <v>0</v>
      </c>
      <c r="B1" s="2"/>
      <c r="C1" s="2"/>
      <c r="D1" s="2"/>
      <c r="E1" s="2"/>
      <c r="F1" s="2"/>
      <c r="G1" s="2"/>
      <c r="H1" s="2"/>
      <c r="I1" s="2"/>
    </row>
    <row r="2" ht="24" spans="1:9">
      <c r="A2" s="20" t="s">
        <v>1</v>
      </c>
      <c r="B2" s="4" t="s">
        <v>2</v>
      </c>
      <c r="C2" s="3" t="s">
        <v>3</v>
      </c>
      <c r="D2" s="3" t="s">
        <v>4</v>
      </c>
      <c r="E2" s="5" t="s">
        <v>5</v>
      </c>
      <c r="F2" s="4" t="s">
        <v>6</v>
      </c>
      <c r="G2" s="6" t="s">
        <v>7</v>
      </c>
      <c r="H2" s="6" t="s">
        <v>8</v>
      </c>
      <c r="I2" s="17" t="s">
        <v>9</v>
      </c>
    </row>
    <row r="3" ht="24" spans="1:9">
      <c r="A3" s="21">
        <v>1</v>
      </c>
      <c r="B3" s="27" t="s">
        <v>42</v>
      </c>
      <c r="C3" s="32" t="s">
        <v>43</v>
      </c>
      <c r="D3" s="29" t="s">
        <v>44</v>
      </c>
      <c r="E3" s="29">
        <v>10</v>
      </c>
      <c r="F3" s="29" t="s">
        <v>40</v>
      </c>
      <c r="G3" s="30">
        <v>170</v>
      </c>
      <c r="H3" s="23">
        <f>G3*E3</f>
        <v>1700</v>
      </c>
      <c r="I3" s="27" t="s">
        <v>45</v>
      </c>
    </row>
    <row r="4" ht="36" spans="1:9">
      <c r="A4" s="21">
        <v>2</v>
      </c>
      <c r="B4" s="33" t="s">
        <v>46</v>
      </c>
      <c r="C4" s="32">
        <v>180.01</v>
      </c>
      <c r="D4" s="29" t="s">
        <v>44</v>
      </c>
      <c r="E4" s="29">
        <v>4</v>
      </c>
      <c r="F4" s="29" t="s">
        <v>47</v>
      </c>
      <c r="G4" s="30">
        <v>1700</v>
      </c>
      <c r="H4" s="23">
        <f>G4*E4</f>
        <v>6800</v>
      </c>
      <c r="I4" s="27" t="s">
        <v>48</v>
      </c>
    </row>
    <row r="5" spans="1:9">
      <c r="A5" s="12" t="s">
        <v>25</v>
      </c>
      <c r="B5" s="13"/>
      <c r="C5" s="13"/>
      <c r="D5" s="12"/>
      <c r="E5" s="12">
        <f>SUM(E3:E4)</f>
        <v>14</v>
      </c>
      <c r="F5" s="14" t="s">
        <v>26</v>
      </c>
      <c r="G5" s="15"/>
      <c r="H5" s="16">
        <f>SUM(H3:H4)</f>
        <v>8500</v>
      </c>
      <c r="I5" s="19"/>
    </row>
  </sheetData>
  <mergeCells count="3">
    <mergeCell ref="A1:I1"/>
    <mergeCell ref="A5:D5"/>
    <mergeCell ref="F5:G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I10" sqref="I10"/>
    </sheetView>
  </sheetViews>
  <sheetFormatPr defaultColWidth="9" defaultRowHeight="13.5" outlineLevelRow="5"/>
  <cols>
    <col min="1" max="1" width="3.875" customWidth="1"/>
    <col min="2" max="2" width="19.875" customWidth="1"/>
    <col min="3" max="3" width="14.875" customWidth="1"/>
    <col min="8" max="8" width="9.375" style="26" customWidth="1"/>
    <col min="9" max="9" width="33" customWidth="1"/>
  </cols>
  <sheetData>
    <row r="1" ht="25.5" spans="1:9">
      <c r="A1" s="2" t="s">
        <v>0</v>
      </c>
      <c r="B1" s="2"/>
      <c r="C1" s="2"/>
      <c r="D1" s="2"/>
      <c r="E1" s="2"/>
      <c r="F1" s="2"/>
      <c r="G1" s="2"/>
      <c r="H1" s="2"/>
      <c r="I1" s="2"/>
    </row>
    <row r="2" ht="24" spans="1:9">
      <c r="A2" s="20" t="s">
        <v>1</v>
      </c>
      <c r="B2" s="4" t="s">
        <v>2</v>
      </c>
      <c r="C2" s="3" t="s">
        <v>3</v>
      </c>
      <c r="D2" s="3" t="s">
        <v>4</v>
      </c>
      <c r="E2" s="5" t="s">
        <v>5</v>
      </c>
      <c r="F2" s="4" t="s">
        <v>6</v>
      </c>
      <c r="G2" s="6" t="s">
        <v>7</v>
      </c>
      <c r="H2" s="6" t="s">
        <v>8</v>
      </c>
      <c r="I2" s="17" t="s">
        <v>9</v>
      </c>
    </row>
    <row r="3" spans="1:9">
      <c r="A3" s="21">
        <v>1</v>
      </c>
      <c r="B3" s="27" t="s">
        <v>49</v>
      </c>
      <c r="C3" s="28" t="s">
        <v>50</v>
      </c>
      <c r="D3" s="29" t="s">
        <v>51</v>
      </c>
      <c r="E3" s="29">
        <v>100</v>
      </c>
      <c r="F3" s="29" t="s">
        <v>40</v>
      </c>
      <c r="G3" s="30">
        <v>76</v>
      </c>
      <c r="H3" s="23">
        <f>G3*E3</f>
        <v>7600</v>
      </c>
      <c r="I3" s="27" t="s">
        <v>52</v>
      </c>
    </row>
    <row r="4" spans="1:9">
      <c r="A4" s="21">
        <v>2</v>
      </c>
      <c r="B4" s="31" t="s">
        <v>53</v>
      </c>
      <c r="C4" s="28" t="s">
        <v>54</v>
      </c>
      <c r="D4" s="29" t="s">
        <v>51</v>
      </c>
      <c r="E4" s="29">
        <v>200</v>
      </c>
      <c r="F4" s="29" t="s">
        <v>47</v>
      </c>
      <c r="G4" s="30">
        <v>98</v>
      </c>
      <c r="H4" s="23">
        <f>G4*E4</f>
        <v>19600</v>
      </c>
      <c r="I4" s="27" t="s">
        <v>55</v>
      </c>
    </row>
    <row r="5" ht="24" spans="1:9">
      <c r="A5" s="21">
        <v>3</v>
      </c>
      <c r="B5" s="31" t="s">
        <v>56</v>
      </c>
      <c r="C5" s="28" t="s">
        <v>57</v>
      </c>
      <c r="D5" s="29" t="s">
        <v>51</v>
      </c>
      <c r="E5" s="29">
        <v>400</v>
      </c>
      <c r="F5" s="29" t="s">
        <v>40</v>
      </c>
      <c r="G5" s="30">
        <v>14.89</v>
      </c>
      <c r="H5" s="23">
        <f>G5*E5</f>
        <v>5956</v>
      </c>
      <c r="I5" s="27" t="s">
        <v>58</v>
      </c>
    </row>
    <row r="6" spans="1:9">
      <c r="A6" s="12" t="s">
        <v>25</v>
      </c>
      <c r="B6" s="13"/>
      <c r="C6" s="13"/>
      <c r="D6" s="12"/>
      <c r="E6" s="12">
        <f>SUM(E3:E5)</f>
        <v>700</v>
      </c>
      <c r="F6" s="14" t="s">
        <v>26</v>
      </c>
      <c r="G6" s="15"/>
      <c r="H6" s="16">
        <f>SUM(H3:H5)</f>
        <v>33156</v>
      </c>
      <c r="I6" s="19"/>
    </row>
  </sheetData>
  <mergeCells count="3">
    <mergeCell ref="A1:I1"/>
    <mergeCell ref="A6:D6"/>
    <mergeCell ref="F6:G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I5" sqref="I5"/>
    </sheetView>
  </sheetViews>
  <sheetFormatPr defaultColWidth="9" defaultRowHeight="13.5" outlineLevelRow="4"/>
  <cols>
    <col min="1" max="1" width="3.875" customWidth="1"/>
    <col min="2" max="2" width="15.375" customWidth="1"/>
    <col min="7" max="7" width="11.5" customWidth="1"/>
    <col min="8" max="8" width="10.375" customWidth="1"/>
    <col min="9" max="9" width="25.375" customWidth="1"/>
  </cols>
  <sheetData>
    <row r="1" ht="25.5" spans="1:9">
      <c r="A1" s="2" t="s">
        <v>0</v>
      </c>
      <c r="B1" s="2"/>
      <c r="C1" s="2"/>
      <c r="D1" s="2"/>
      <c r="E1" s="2"/>
      <c r="F1" s="2"/>
      <c r="G1" s="2"/>
      <c r="H1" s="2"/>
      <c r="I1" s="2"/>
    </row>
    <row r="2" spans="1:9">
      <c r="A2" s="20" t="s">
        <v>1</v>
      </c>
      <c r="B2" s="4" t="s">
        <v>2</v>
      </c>
      <c r="C2" s="3" t="s">
        <v>3</v>
      </c>
      <c r="D2" s="3" t="s">
        <v>4</v>
      </c>
      <c r="E2" s="5" t="s">
        <v>5</v>
      </c>
      <c r="F2" s="4" t="s">
        <v>6</v>
      </c>
      <c r="G2" s="6" t="s">
        <v>7</v>
      </c>
      <c r="H2" s="6" t="s">
        <v>8</v>
      </c>
      <c r="I2" s="17" t="s">
        <v>9</v>
      </c>
    </row>
    <row r="3" ht="26" customHeight="1" spans="1:9">
      <c r="A3" s="21">
        <v>1</v>
      </c>
      <c r="B3" s="21" t="s">
        <v>59</v>
      </c>
      <c r="C3" s="21" t="s">
        <v>60</v>
      </c>
      <c r="D3" s="21" t="s">
        <v>61</v>
      </c>
      <c r="E3" s="17">
        <v>50</v>
      </c>
      <c r="F3" s="21" t="s">
        <v>62</v>
      </c>
      <c r="G3" s="22">
        <v>280</v>
      </c>
      <c r="H3" s="23">
        <f>G3*E3</f>
        <v>14000</v>
      </c>
      <c r="I3" s="24" t="s">
        <v>63</v>
      </c>
    </row>
    <row r="5" spans="9:9">
      <c r="I5" s="25"/>
    </row>
  </sheetData>
  <mergeCells count="1">
    <mergeCell ref="A1:I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workbookViewId="0">
      <selection activeCell="L31" sqref="L31"/>
    </sheetView>
  </sheetViews>
  <sheetFormatPr defaultColWidth="9" defaultRowHeight="13.5"/>
  <cols>
    <col min="1" max="1" width="3.875" customWidth="1"/>
    <col min="2" max="2" width="32.125" style="1" customWidth="1"/>
    <col min="3" max="3" width="9.75" customWidth="1"/>
    <col min="4" max="4" width="8.75" customWidth="1"/>
    <col min="6" max="6" width="6.5" customWidth="1"/>
    <col min="7" max="7" width="7.75" customWidth="1"/>
    <col min="8" max="8" width="8.625" customWidth="1"/>
    <col min="9" max="9" width="10.25" customWidth="1"/>
  </cols>
  <sheetData>
    <row r="1" ht="25.5" spans="1:9">
      <c r="A1" s="2" t="s">
        <v>0</v>
      </c>
      <c r="B1" s="2"/>
      <c r="C1" s="2"/>
      <c r="D1" s="2"/>
      <c r="E1" s="2"/>
      <c r="F1" s="2"/>
      <c r="G1" s="2"/>
      <c r="H1" s="2"/>
      <c r="I1" s="2"/>
    </row>
    <row r="2" ht="24" spans="1:9">
      <c r="A2" s="3" t="s">
        <v>1</v>
      </c>
      <c r="B2" s="4" t="s">
        <v>2</v>
      </c>
      <c r="C2" s="3" t="s">
        <v>3</v>
      </c>
      <c r="D2" s="3" t="s">
        <v>4</v>
      </c>
      <c r="E2" s="5" t="s">
        <v>5</v>
      </c>
      <c r="F2" s="4" t="s">
        <v>6</v>
      </c>
      <c r="G2" s="6" t="s">
        <v>7</v>
      </c>
      <c r="H2" s="6" t="s">
        <v>8</v>
      </c>
      <c r="I2" s="17" t="s">
        <v>9</v>
      </c>
    </row>
    <row r="3" s="1" customFormat="1" spans="1:9">
      <c r="A3" s="3">
        <v>1</v>
      </c>
      <c r="B3" s="7" t="s">
        <v>64</v>
      </c>
      <c r="C3" s="8" t="s">
        <v>65</v>
      </c>
      <c r="D3" s="9" t="s">
        <v>66</v>
      </c>
      <c r="E3" s="9">
        <v>6</v>
      </c>
      <c r="F3" s="9" t="s">
        <v>67</v>
      </c>
      <c r="G3" s="10">
        <v>396</v>
      </c>
      <c r="H3" s="11">
        <f>G3*E3</f>
        <v>2376</v>
      </c>
      <c r="I3" s="9" t="s">
        <v>68</v>
      </c>
    </row>
    <row r="4" s="1" customFormat="1" spans="1:9">
      <c r="A4" s="3">
        <v>2</v>
      </c>
      <c r="B4" s="7" t="s">
        <v>69</v>
      </c>
      <c r="C4" s="8" t="s">
        <v>65</v>
      </c>
      <c r="D4" s="9" t="s">
        <v>66</v>
      </c>
      <c r="E4" s="9">
        <v>6</v>
      </c>
      <c r="F4" s="9" t="s">
        <v>67</v>
      </c>
      <c r="G4" s="10">
        <v>457</v>
      </c>
      <c r="H4" s="11">
        <f t="shared" ref="H4:H30" si="0">G4*E4</f>
        <v>2742</v>
      </c>
      <c r="I4" s="9" t="s">
        <v>68</v>
      </c>
    </row>
    <row r="5" s="1" customFormat="1" spans="1:9">
      <c r="A5" s="3">
        <v>3</v>
      </c>
      <c r="B5" s="7" t="s">
        <v>70</v>
      </c>
      <c r="C5" s="8" t="s">
        <v>65</v>
      </c>
      <c r="D5" s="9" t="s">
        <v>66</v>
      </c>
      <c r="E5" s="9">
        <v>6</v>
      </c>
      <c r="F5" s="9" t="s">
        <v>67</v>
      </c>
      <c r="G5" s="10">
        <v>369</v>
      </c>
      <c r="H5" s="11">
        <f t="shared" si="0"/>
        <v>2214</v>
      </c>
      <c r="I5" s="9" t="s">
        <v>68</v>
      </c>
    </row>
    <row r="6" s="1" customFormat="1" spans="1:9">
      <c r="A6" s="3">
        <v>4</v>
      </c>
      <c r="B6" s="7" t="s">
        <v>71</v>
      </c>
      <c r="C6" s="8" t="s">
        <v>65</v>
      </c>
      <c r="D6" s="9" t="s">
        <v>66</v>
      </c>
      <c r="E6" s="9">
        <v>6</v>
      </c>
      <c r="F6" s="9" t="s">
        <v>67</v>
      </c>
      <c r="G6" s="10">
        <v>196</v>
      </c>
      <c r="H6" s="11">
        <f t="shared" si="0"/>
        <v>1176</v>
      </c>
      <c r="I6" s="9" t="s">
        <v>68</v>
      </c>
    </row>
    <row r="7" s="1" customFormat="1" spans="1:9">
      <c r="A7" s="3">
        <v>5</v>
      </c>
      <c r="B7" s="7" t="s">
        <v>72</v>
      </c>
      <c r="C7" s="8" t="s">
        <v>65</v>
      </c>
      <c r="D7" s="9" t="s">
        <v>66</v>
      </c>
      <c r="E7" s="9">
        <v>6</v>
      </c>
      <c r="F7" s="9" t="s">
        <v>67</v>
      </c>
      <c r="G7" s="10">
        <v>341</v>
      </c>
      <c r="H7" s="11">
        <f t="shared" si="0"/>
        <v>2046</v>
      </c>
      <c r="I7" s="9" t="s">
        <v>68</v>
      </c>
    </row>
    <row r="8" s="1" customFormat="1" spans="1:9">
      <c r="A8" s="3">
        <v>6</v>
      </c>
      <c r="B8" s="7" t="s">
        <v>73</v>
      </c>
      <c r="C8" s="8" t="s">
        <v>65</v>
      </c>
      <c r="D8" s="9" t="s">
        <v>66</v>
      </c>
      <c r="E8" s="9">
        <v>6</v>
      </c>
      <c r="F8" s="9" t="s">
        <v>67</v>
      </c>
      <c r="G8" s="10">
        <v>210</v>
      </c>
      <c r="H8" s="11">
        <f t="shared" si="0"/>
        <v>1260</v>
      </c>
      <c r="I8" s="9" t="s">
        <v>68</v>
      </c>
    </row>
    <row r="9" s="1" customFormat="1" spans="1:9">
      <c r="A9" s="3">
        <v>7</v>
      </c>
      <c r="B9" s="7" t="s">
        <v>74</v>
      </c>
      <c r="C9" s="8" t="s">
        <v>65</v>
      </c>
      <c r="D9" s="9" t="s">
        <v>66</v>
      </c>
      <c r="E9" s="9">
        <v>6</v>
      </c>
      <c r="F9" s="9" t="s">
        <v>67</v>
      </c>
      <c r="G9" s="10">
        <v>409</v>
      </c>
      <c r="H9" s="11">
        <f t="shared" si="0"/>
        <v>2454</v>
      </c>
      <c r="I9" s="9" t="s">
        <v>68</v>
      </c>
    </row>
    <row r="10" s="1" customFormat="1" spans="1:9">
      <c r="A10" s="3">
        <v>8</v>
      </c>
      <c r="B10" s="7" t="s">
        <v>75</v>
      </c>
      <c r="C10" s="8" t="s">
        <v>65</v>
      </c>
      <c r="D10" s="9" t="s">
        <v>66</v>
      </c>
      <c r="E10" s="9">
        <v>6</v>
      </c>
      <c r="F10" s="9" t="s">
        <v>67</v>
      </c>
      <c r="G10" s="10">
        <v>445</v>
      </c>
      <c r="H10" s="11">
        <f t="shared" si="0"/>
        <v>2670</v>
      </c>
      <c r="I10" s="9" t="s">
        <v>68</v>
      </c>
    </row>
    <row r="11" s="1" customFormat="1" spans="1:9">
      <c r="A11" s="3">
        <v>9</v>
      </c>
      <c r="B11" s="7" t="s">
        <v>76</v>
      </c>
      <c r="C11" s="8" t="s">
        <v>65</v>
      </c>
      <c r="D11" s="9" t="s">
        <v>66</v>
      </c>
      <c r="E11" s="9">
        <v>6</v>
      </c>
      <c r="F11" s="9" t="s">
        <v>67</v>
      </c>
      <c r="G11" s="10">
        <v>200</v>
      </c>
      <c r="H11" s="11">
        <f t="shared" si="0"/>
        <v>1200</v>
      </c>
      <c r="I11" s="9" t="s">
        <v>68</v>
      </c>
    </row>
    <row r="12" s="1" customFormat="1" spans="1:9">
      <c r="A12" s="3">
        <v>10</v>
      </c>
      <c r="B12" s="7" t="s">
        <v>77</v>
      </c>
      <c r="C12" s="8" t="s">
        <v>65</v>
      </c>
      <c r="D12" s="9" t="s">
        <v>66</v>
      </c>
      <c r="E12" s="9">
        <v>6</v>
      </c>
      <c r="F12" s="9" t="s">
        <v>67</v>
      </c>
      <c r="G12" s="10">
        <v>376</v>
      </c>
      <c r="H12" s="11">
        <f t="shared" si="0"/>
        <v>2256</v>
      </c>
      <c r="I12" s="9" t="s">
        <v>68</v>
      </c>
    </row>
    <row r="13" s="1" customFormat="1" spans="1:9">
      <c r="A13" s="3">
        <v>11</v>
      </c>
      <c r="B13" s="7" t="s">
        <v>78</v>
      </c>
      <c r="C13" s="8" t="s">
        <v>65</v>
      </c>
      <c r="D13" s="9" t="s">
        <v>66</v>
      </c>
      <c r="E13" s="9">
        <v>6</v>
      </c>
      <c r="F13" s="9" t="s">
        <v>67</v>
      </c>
      <c r="G13" s="10">
        <v>319</v>
      </c>
      <c r="H13" s="11">
        <f t="shared" si="0"/>
        <v>1914</v>
      </c>
      <c r="I13" s="9" t="s">
        <v>68</v>
      </c>
    </row>
    <row r="14" s="1" customFormat="1" spans="1:9">
      <c r="A14" s="3">
        <v>12</v>
      </c>
      <c r="B14" s="7" t="s">
        <v>79</v>
      </c>
      <c r="C14" s="8" t="s">
        <v>65</v>
      </c>
      <c r="D14" s="9" t="s">
        <v>66</v>
      </c>
      <c r="E14" s="9">
        <v>6</v>
      </c>
      <c r="F14" s="9" t="s">
        <v>67</v>
      </c>
      <c r="G14" s="10">
        <v>177</v>
      </c>
      <c r="H14" s="11">
        <f t="shared" si="0"/>
        <v>1062</v>
      </c>
      <c r="I14" s="9" t="s">
        <v>68</v>
      </c>
    </row>
    <row r="15" s="1" customFormat="1" spans="1:9">
      <c r="A15" s="3">
        <v>13</v>
      </c>
      <c r="B15" s="7" t="s">
        <v>80</v>
      </c>
      <c r="C15" s="8" t="s">
        <v>65</v>
      </c>
      <c r="D15" s="9" t="s">
        <v>66</v>
      </c>
      <c r="E15" s="9">
        <v>6</v>
      </c>
      <c r="F15" s="9" t="s">
        <v>67</v>
      </c>
      <c r="G15" s="10">
        <v>270</v>
      </c>
      <c r="H15" s="11">
        <f t="shared" si="0"/>
        <v>1620</v>
      </c>
      <c r="I15" s="9" t="s">
        <v>68</v>
      </c>
    </row>
    <row r="16" s="1" customFormat="1" spans="1:9">
      <c r="A16" s="3">
        <v>14</v>
      </c>
      <c r="B16" s="7" t="s">
        <v>81</v>
      </c>
      <c r="C16" s="8" t="s">
        <v>65</v>
      </c>
      <c r="D16" s="9" t="s">
        <v>66</v>
      </c>
      <c r="E16" s="9">
        <v>6</v>
      </c>
      <c r="F16" s="9" t="s">
        <v>67</v>
      </c>
      <c r="G16" s="10">
        <v>295</v>
      </c>
      <c r="H16" s="11">
        <f t="shared" si="0"/>
        <v>1770</v>
      </c>
      <c r="I16" s="9" t="s">
        <v>68</v>
      </c>
    </row>
    <row r="17" s="1" customFormat="1" spans="1:9">
      <c r="A17" s="3">
        <v>15</v>
      </c>
      <c r="B17" s="7" t="s">
        <v>82</v>
      </c>
      <c r="C17" s="8" t="s">
        <v>65</v>
      </c>
      <c r="D17" s="9" t="s">
        <v>66</v>
      </c>
      <c r="E17" s="9">
        <v>6</v>
      </c>
      <c r="F17" s="9" t="s">
        <v>67</v>
      </c>
      <c r="G17" s="10">
        <v>284</v>
      </c>
      <c r="H17" s="11">
        <f t="shared" si="0"/>
        <v>1704</v>
      </c>
      <c r="I17" s="9" t="s">
        <v>68</v>
      </c>
    </row>
    <row r="18" s="1" customFormat="1" spans="1:9">
      <c r="A18" s="3">
        <v>16</v>
      </c>
      <c r="B18" s="7" t="s">
        <v>83</v>
      </c>
      <c r="C18" s="8" t="s">
        <v>65</v>
      </c>
      <c r="D18" s="9" t="s">
        <v>66</v>
      </c>
      <c r="E18" s="9">
        <v>6</v>
      </c>
      <c r="F18" s="9" t="s">
        <v>67</v>
      </c>
      <c r="G18" s="10">
        <v>329</v>
      </c>
      <c r="H18" s="11">
        <f t="shared" si="0"/>
        <v>1974</v>
      </c>
      <c r="I18" s="9" t="s">
        <v>68</v>
      </c>
    </row>
    <row r="19" s="1" customFormat="1" spans="1:9">
      <c r="A19" s="3">
        <v>17</v>
      </c>
      <c r="B19" s="7" t="s">
        <v>84</v>
      </c>
      <c r="C19" s="8" t="s">
        <v>65</v>
      </c>
      <c r="D19" s="9" t="s">
        <v>66</v>
      </c>
      <c r="E19" s="9">
        <v>6</v>
      </c>
      <c r="F19" s="9" t="s">
        <v>67</v>
      </c>
      <c r="G19" s="10">
        <v>286</v>
      </c>
      <c r="H19" s="11">
        <f t="shared" si="0"/>
        <v>1716</v>
      </c>
      <c r="I19" s="9" t="s">
        <v>68</v>
      </c>
    </row>
    <row r="20" s="1" customFormat="1" spans="1:9">
      <c r="A20" s="3">
        <v>18</v>
      </c>
      <c r="B20" s="7" t="s">
        <v>85</v>
      </c>
      <c r="C20" s="8" t="s">
        <v>65</v>
      </c>
      <c r="D20" s="9" t="s">
        <v>66</v>
      </c>
      <c r="E20" s="9">
        <v>6</v>
      </c>
      <c r="F20" s="9" t="s">
        <v>67</v>
      </c>
      <c r="G20" s="10">
        <v>278</v>
      </c>
      <c r="H20" s="11">
        <f t="shared" si="0"/>
        <v>1668</v>
      </c>
      <c r="I20" s="9" t="s">
        <v>68</v>
      </c>
    </row>
    <row r="21" s="1" customFormat="1" spans="1:9">
      <c r="A21" s="3">
        <v>19</v>
      </c>
      <c r="B21" s="7" t="s">
        <v>86</v>
      </c>
      <c r="C21" s="8" t="s">
        <v>65</v>
      </c>
      <c r="D21" s="9" t="s">
        <v>66</v>
      </c>
      <c r="E21" s="9">
        <v>6</v>
      </c>
      <c r="F21" s="9" t="s">
        <v>67</v>
      </c>
      <c r="G21" s="10">
        <v>358</v>
      </c>
      <c r="H21" s="11">
        <f t="shared" si="0"/>
        <v>2148</v>
      </c>
      <c r="I21" s="9" t="s">
        <v>68</v>
      </c>
    </row>
    <row r="22" s="1" customFormat="1" spans="1:9">
      <c r="A22" s="3">
        <v>20</v>
      </c>
      <c r="B22" s="7" t="s">
        <v>87</v>
      </c>
      <c r="C22" s="8" t="s">
        <v>65</v>
      </c>
      <c r="D22" s="9" t="s">
        <v>66</v>
      </c>
      <c r="E22" s="9">
        <v>6</v>
      </c>
      <c r="F22" s="9" t="s">
        <v>67</v>
      </c>
      <c r="G22" s="10">
        <v>249</v>
      </c>
      <c r="H22" s="11">
        <f t="shared" si="0"/>
        <v>1494</v>
      </c>
      <c r="I22" s="9" t="s">
        <v>68</v>
      </c>
    </row>
    <row r="23" s="1" customFormat="1" spans="1:9">
      <c r="A23" s="3">
        <v>21</v>
      </c>
      <c r="B23" s="7" t="s">
        <v>88</v>
      </c>
      <c r="C23" s="8" t="s">
        <v>65</v>
      </c>
      <c r="D23" s="9" t="s">
        <v>66</v>
      </c>
      <c r="E23" s="9">
        <v>6</v>
      </c>
      <c r="F23" s="9" t="s">
        <v>67</v>
      </c>
      <c r="G23" s="10">
        <v>226</v>
      </c>
      <c r="H23" s="11">
        <f t="shared" si="0"/>
        <v>1356</v>
      </c>
      <c r="I23" s="9" t="s">
        <v>68</v>
      </c>
    </row>
    <row r="24" s="1" customFormat="1" spans="1:9">
      <c r="A24" s="3">
        <v>22</v>
      </c>
      <c r="B24" s="7" t="s">
        <v>89</v>
      </c>
      <c r="C24" s="8" t="s">
        <v>65</v>
      </c>
      <c r="D24" s="9" t="s">
        <v>66</v>
      </c>
      <c r="E24" s="9">
        <v>6</v>
      </c>
      <c r="F24" s="9" t="s">
        <v>67</v>
      </c>
      <c r="G24" s="10">
        <v>151</v>
      </c>
      <c r="H24" s="11">
        <f t="shared" si="0"/>
        <v>906</v>
      </c>
      <c r="I24" s="9" t="s">
        <v>68</v>
      </c>
    </row>
    <row r="25" s="1" customFormat="1" spans="1:9">
      <c r="A25" s="3">
        <v>23</v>
      </c>
      <c r="B25" s="7" t="s">
        <v>90</v>
      </c>
      <c r="C25" s="8" t="s">
        <v>91</v>
      </c>
      <c r="D25" s="9" t="s">
        <v>66</v>
      </c>
      <c r="E25" s="9">
        <v>1</v>
      </c>
      <c r="F25" s="9" t="s">
        <v>67</v>
      </c>
      <c r="G25" s="10">
        <v>6150</v>
      </c>
      <c r="H25" s="11">
        <f t="shared" si="0"/>
        <v>6150</v>
      </c>
      <c r="I25" s="18" t="s">
        <v>68</v>
      </c>
    </row>
    <row r="26" s="1" customFormat="1" spans="1:9">
      <c r="A26" s="3">
        <v>24</v>
      </c>
      <c r="B26" s="7" t="s">
        <v>92</v>
      </c>
      <c r="C26" s="8" t="s">
        <v>93</v>
      </c>
      <c r="D26" s="9" t="s">
        <v>66</v>
      </c>
      <c r="E26" s="9">
        <v>1</v>
      </c>
      <c r="F26" s="9" t="s">
        <v>67</v>
      </c>
      <c r="G26" s="10">
        <v>1100</v>
      </c>
      <c r="H26" s="11">
        <f t="shared" si="0"/>
        <v>1100</v>
      </c>
      <c r="I26" s="18" t="s">
        <v>68</v>
      </c>
    </row>
    <row r="27" s="1" customFormat="1" spans="1:9">
      <c r="A27" s="3">
        <v>25</v>
      </c>
      <c r="B27" s="7" t="s">
        <v>94</v>
      </c>
      <c r="C27" s="8" t="s">
        <v>95</v>
      </c>
      <c r="D27" s="9" t="s">
        <v>66</v>
      </c>
      <c r="E27" s="9">
        <v>1</v>
      </c>
      <c r="F27" s="9" t="s">
        <v>67</v>
      </c>
      <c r="G27" s="10">
        <v>24.2</v>
      </c>
      <c r="H27" s="11">
        <f t="shared" si="0"/>
        <v>24.2</v>
      </c>
      <c r="I27" s="18" t="s">
        <v>68</v>
      </c>
    </row>
    <row r="28" s="1" customFormat="1" spans="1:9">
      <c r="A28" s="3">
        <v>26</v>
      </c>
      <c r="B28" s="7" t="s">
        <v>96</v>
      </c>
      <c r="C28" s="8" t="s">
        <v>93</v>
      </c>
      <c r="D28" s="9" t="s">
        <v>66</v>
      </c>
      <c r="E28" s="9">
        <v>1</v>
      </c>
      <c r="F28" s="9" t="s">
        <v>67</v>
      </c>
      <c r="G28" s="10">
        <v>704</v>
      </c>
      <c r="H28" s="11">
        <f t="shared" si="0"/>
        <v>704</v>
      </c>
      <c r="I28" s="18" t="s">
        <v>68</v>
      </c>
    </row>
    <row r="29" s="1" customFormat="1" spans="1:9">
      <c r="A29" s="3">
        <v>27</v>
      </c>
      <c r="B29" s="7" t="s">
        <v>97</v>
      </c>
      <c r="C29" s="8" t="s">
        <v>93</v>
      </c>
      <c r="D29" s="9" t="s">
        <v>66</v>
      </c>
      <c r="E29" s="9">
        <v>1</v>
      </c>
      <c r="F29" s="9" t="s">
        <v>67</v>
      </c>
      <c r="G29" s="10">
        <v>1100</v>
      </c>
      <c r="H29" s="11">
        <f t="shared" si="0"/>
        <v>1100</v>
      </c>
      <c r="I29" s="18" t="s">
        <v>68</v>
      </c>
    </row>
    <row r="30" spans="1:9">
      <c r="A30" s="3">
        <v>28</v>
      </c>
      <c r="B30" s="7" t="s">
        <v>98</v>
      </c>
      <c r="C30" s="8" t="s">
        <v>99</v>
      </c>
      <c r="D30" s="9" t="s">
        <v>66</v>
      </c>
      <c r="E30" s="9">
        <v>6</v>
      </c>
      <c r="F30" s="9" t="s">
        <v>67</v>
      </c>
      <c r="G30" s="10">
        <v>771</v>
      </c>
      <c r="H30" s="11">
        <f t="shared" si="0"/>
        <v>4626</v>
      </c>
      <c r="I30" s="18" t="s">
        <v>68</v>
      </c>
    </row>
    <row r="31" spans="1:9">
      <c r="A31" s="12" t="s">
        <v>25</v>
      </c>
      <c r="B31" s="13"/>
      <c r="C31" s="13"/>
      <c r="D31" s="12"/>
      <c r="E31" s="12">
        <f>SUM(E3:E30)</f>
        <v>143</v>
      </c>
      <c r="F31" s="14" t="s">
        <v>26</v>
      </c>
      <c r="G31" s="15"/>
      <c r="H31" s="16">
        <f>SUM(H3:H30)</f>
        <v>53430.2</v>
      </c>
      <c r="I31" s="19"/>
    </row>
  </sheetData>
  <mergeCells count="3">
    <mergeCell ref="A1:I1"/>
    <mergeCell ref="A31:D31"/>
    <mergeCell ref="F31:G3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包1</vt:lpstr>
      <vt:lpstr>包2</vt:lpstr>
      <vt:lpstr>包3</vt:lpstr>
      <vt:lpstr>包4</vt:lpstr>
      <vt:lpstr>包5</vt:lpstr>
      <vt:lpstr>包6</vt:lpstr>
      <vt:lpstr>包7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2024-12-10T02:36:00Z</dcterms:created>
  <dcterms:modified xsi:type="dcterms:W3CDTF">2025-01-13T09:18:28Z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B9DD4C37875C4CD5AD199210CCA3479F_11</vt:lpwstr>
  </property>
  <property fmtid="{D5CDD505-2E9C-101B-9397-08002B2CF9AE}" pid="3" name="KSOProductBuildVer">
    <vt:lpwstr>2052-12.1.0.19770</vt:lpwstr>
  </property>
  <property fmtid="{D5CDD505-2E9C-101B-9397-08002B2CF9AE}" pid="4" name="KSOReadingLayout">
    <vt:bool>true</vt:bool>
  </property>
</Properties>
</file>