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9"/>
  </bookViews>
  <sheets>
    <sheet name="包1 " sheetId="21" r:id="rId1"/>
    <sheet name="包2 " sheetId="18" r:id="rId2"/>
    <sheet name="包3 " sheetId="2" r:id="rId3"/>
    <sheet name="包4 " sheetId="7" r:id="rId4"/>
    <sheet name="包5 " sheetId="12" r:id="rId5"/>
    <sheet name="包6 " sheetId="5" r:id="rId6"/>
    <sheet name="包7" sheetId="16" r:id="rId7"/>
    <sheet name="包8" sheetId="6" r:id="rId8"/>
    <sheet name="包9" sheetId="3" r:id="rId9"/>
    <sheet name="包10" sheetId="10" r:id="rId10"/>
  </sheets>
  <definedNames>
    <definedName name="_xlnm.Print_Titles" localSheetId="9">包10!$2:$2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<sst xmlns="http://schemas.openxmlformats.org/spreadsheetml/2006/main" count="658" uniqueCount="189">
  <si>
    <t>包1：</t>
  </si>
  <si>
    <t>序号</t>
  </si>
  <si>
    <t>产品名称</t>
  </si>
  <si>
    <t>参考规格</t>
  </si>
  <si>
    <t>使用科室</t>
  </si>
  <si>
    <t>拟年采购量</t>
  </si>
  <si>
    <t>单位</t>
  </si>
  <si>
    <t>采购控制单价</t>
  </si>
  <si>
    <t>采购控制总价</t>
  </si>
  <si>
    <t>备注</t>
  </si>
  <si>
    <t>可吸收性外科缝线（蛋白线）</t>
  </si>
  <si>
    <t>1-0</t>
  </si>
  <si>
    <t>妇产科</t>
  </si>
  <si>
    <t>根</t>
  </si>
  <si>
    <t>可吸收性外科缝线能够满足外科绝大部分伤口需求，不会与盐类物质形成结石，减少患者的疤痕生产，无需拆线，减少了患者的痛苦，由于我科暂时无胶原蛋白缝合线，因此急需该产品作为临床使用。（挂网产品）</t>
  </si>
  <si>
    <t>2-0</t>
  </si>
  <si>
    <t>3-0</t>
  </si>
  <si>
    <t>妊娠期妇女可溶性细胞间粘附分子-1检测试剂盒（胶体金法）</t>
  </si>
  <si>
    <t>1人份</t>
  </si>
  <si>
    <t>人份</t>
  </si>
  <si>
    <t>用于胎膜早破的诊断（挂网产品）</t>
  </si>
  <si>
    <t>宫腔用交联透明质酸钠凝胶</t>
  </si>
  <si>
    <t>3ML</t>
  </si>
  <si>
    <t>支</t>
  </si>
  <si>
    <t>（挂网产品）</t>
  </si>
  <si>
    <t>合计</t>
  </si>
  <si>
    <t>包2：</t>
  </si>
  <si>
    <t>一次性使用静脉留置针</t>
  </si>
  <si>
    <t>II-C20</t>
  </si>
  <si>
    <t>麻醉科ICU</t>
  </si>
  <si>
    <t>挂网产品</t>
  </si>
  <si>
    <t>包3：</t>
  </si>
  <si>
    <t>TO型生物制片透明剂</t>
  </si>
  <si>
    <t>500ml/瓶</t>
  </si>
  <si>
    <t>病理科</t>
  </si>
  <si>
    <t>瓶</t>
  </si>
  <si>
    <t>非挂网产品</t>
  </si>
  <si>
    <t>病理包埋纸</t>
  </si>
  <si>
    <t>70*80mm 500张/盒</t>
  </si>
  <si>
    <t>盒</t>
  </si>
  <si>
    <t>病理级显微镜载玻片</t>
  </si>
  <si>
    <t>24*75mm 50片/盒</t>
  </si>
  <si>
    <t>盖玻片</t>
  </si>
  <si>
    <t>24*40/50mm</t>
  </si>
  <si>
    <t>激光包埋盒</t>
  </si>
  <si>
    <t>80个/盒</t>
  </si>
  <si>
    <t>个</t>
  </si>
  <si>
    <t>蜡块柜</t>
  </si>
  <si>
    <t>1</t>
  </si>
  <si>
    <t>只</t>
  </si>
  <si>
    <t>一次性刀片</t>
  </si>
  <si>
    <t>50片/盒</t>
  </si>
  <si>
    <t>粘附载玻片</t>
  </si>
  <si>
    <t>25*75mm</t>
  </si>
  <si>
    <t>组织学专用石蜡58-60℃</t>
  </si>
  <si>
    <t>1kg/袋 8kg/箱</t>
  </si>
  <si>
    <t>箱</t>
  </si>
  <si>
    <t>AMACR/p504s抗体试剂（免疫组织化学）</t>
  </si>
  <si>
    <t>1.5ml</t>
  </si>
  <si>
    <t>CD34抗体试剂（免疫组织化学）</t>
  </si>
  <si>
    <t>CD56抗体试剂（免疫组织化学）</t>
  </si>
  <si>
    <t>Chromogranin抗体试剂（免疫组织化学）</t>
  </si>
  <si>
    <t>D2-40抗体试剂（免疫组织化学）</t>
  </si>
  <si>
    <t>Desmin抗体试剂（免疫组织化学）</t>
  </si>
  <si>
    <t>DOG1抗体试剂（免疫组织化学）</t>
  </si>
  <si>
    <t>Ki-67抗体试剂（免疫组织化学）</t>
  </si>
  <si>
    <t>Napsin A抗体试剂（免疫组织化学）</t>
  </si>
  <si>
    <t>p16抗体试剂（免疫组织化学）</t>
  </si>
  <si>
    <t>p40抗体试剂（免疫组织化学）</t>
  </si>
  <si>
    <t>p63抗体试剂（免疫组织化学）</t>
  </si>
  <si>
    <t>S100抗体试剂（免疫组织化学）</t>
  </si>
  <si>
    <t>SMA抗体试剂（免疫组织化学）</t>
  </si>
  <si>
    <t>Synaptophysin抗体试剂（免疫组织化学）</t>
  </si>
  <si>
    <t>Vimentin抗体试剂（免疫组织化学）</t>
  </si>
  <si>
    <t>甲状腺转录因子-1抗体试剂（免疫组织化学）</t>
  </si>
  <si>
    <t>细胞角蛋白（广谱）抗体试剂（免疫组织化学）</t>
  </si>
  <si>
    <t>细胞角蛋白20抗体试剂（免疫组织化学）</t>
  </si>
  <si>
    <t>细胞角蛋白5&amp;6抗体试剂（免疫组织化学）</t>
  </si>
  <si>
    <t>细胞角蛋白7抗体试剂（免疫组织化学）</t>
  </si>
  <si>
    <t>PSA抗体试剂（免疫组织化学）</t>
  </si>
  <si>
    <t>DAB染色液</t>
  </si>
  <si>
    <t>150人份/盒</t>
  </si>
  <si>
    <t>免疫组化抗原修复缓冲液</t>
  </si>
  <si>
    <t>缓冲液</t>
  </si>
  <si>
    <t>2000ml/包</t>
  </si>
  <si>
    <t>苏木素染色液</t>
  </si>
  <si>
    <t>脱蜡液</t>
  </si>
  <si>
    <t>CD117抗体试剂（免疫组织化学）</t>
  </si>
  <si>
    <t>3ml</t>
  </si>
  <si>
    <t>1.5mL/瓶</t>
  </si>
  <si>
    <t>甲状腺转录因子-1（TTF-1）抗体试剂（免疫组织化学）</t>
  </si>
  <si>
    <t>包4：</t>
  </si>
  <si>
    <t>可旋转重复开闭软组织夹</t>
  </si>
  <si>
    <t>ROCC-D-26-195</t>
  </si>
  <si>
    <t>内镜室</t>
  </si>
  <si>
    <t>剖腹产专用手术薄膜</t>
  </si>
  <si>
    <t>45*45/张</t>
  </si>
  <si>
    <t>手术室</t>
  </si>
  <si>
    <t>张</t>
  </si>
  <si>
    <t>一次性使用麻醉穿刺包</t>
  </si>
  <si>
    <t>AS-N/个</t>
  </si>
  <si>
    <t>麻醉科</t>
  </si>
  <si>
    <t>一次性冲洗管路</t>
  </si>
  <si>
    <t>Ⅲ型</t>
  </si>
  <si>
    <t>颅脑手术薄膜</t>
  </si>
  <si>
    <t>P-C型 45cm*45cm</t>
  </si>
  <si>
    <t>医用手术薄膜</t>
  </si>
  <si>
    <t>B-P型 45cm*45cm</t>
  </si>
  <si>
    <t>一次性使用动静脉留置针</t>
  </si>
  <si>
    <t>14-24G</t>
  </si>
  <si>
    <t>一次性使用麻醉用针</t>
  </si>
  <si>
    <t>0.7 AN-N</t>
  </si>
  <si>
    <t>一次性穿刺针</t>
  </si>
  <si>
    <t>22G 0.7*100mm</t>
  </si>
  <si>
    <t>高效泡沫保湿剂</t>
  </si>
  <si>
    <t>5L</t>
  </si>
  <si>
    <t>桶</t>
  </si>
  <si>
    <t>包5：</t>
  </si>
  <si>
    <t>一次性使用体外吸引连接管</t>
  </si>
  <si>
    <t>2.2</t>
  </si>
  <si>
    <t>一次性使用手术包</t>
  </si>
  <si>
    <t>I型</t>
  </si>
  <si>
    <t>包</t>
  </si>
  <si>
    <t>一次性使用湿热交换过滤器</t>
  </si>
  <si>
    <t>气切型</t>
  </si>
  <si>
    <t>成人型</t>
  </si>
  <si>
    <t>一次性使用内窥镜标本取物袋</t>
  </si>
  <si>
    <t>QWD-IIC/IID</t>
  </si>
  <si>
    <t>普外科</t>
  </si>
  <si>
    <t>套</t>
  </si>
  <si>
    <t>QWD-IC</t>
  </si>
  <si>
    <t>一次性使用三通旋塞</t>
  </si>
  <si>
    <t>ST02 2.6*1000</t>
  </si>
  <si>
    <t>ST02 2.6*300</t>
  </si>
  <si>
    <t>一次性使用乳胶胆管引流管</t>
  </si>
  <si>
    <t>13mm 4/8</t>
  </si>
  <si>
    <t>一次性使用全麻组件</t>
  </si>
  <si>
    <t>7.5 普通Ⅰ型</t>
  </si>
  <si>
    <t>一次性使用三通阀</t>
  </si>
  <si>
    <t>三通阀</t>
  </si>
  <si>
    <t>7.0 加强Ⅰ型</t>
  </si>
  <si>
    <t>7.0 普通Ⅰ型</t>
  </si>
  <si>
    <t>麻醉科、ICU</t>
  </si>
  <si>
    <t>6.5 普通Ⅰ型</t>
  </si>
  <si>
    <t>6.5 加强Ⅰ型</t>
  </si>
  <si>
    <t>7.5 加强Ⅰ型</t>
  </si>
  <si>
    <t>6   加强Ⅰ型</t>
  </si>
  <si>
    <t>包6：</t>
  </si>
  <si>
    <t>角膜塑形用硬性透气接触镜</t>
  </si>
  <si>
    <t>OK-T</t>
  </si>
  <si>
    <t>眼科</t>
  </si>
  <si>
    <t>片</t>
  </si>
  <si>
    <t>OK-P</t>
  </si>
  <si>
    <t>S</t>
  </si>
  <si>
    <t>T</t>
  </si>
  <si>
    <t>OK-P-T</t>
  </si>
  <si>
    <t>OK</t>
  </si>
  <si>
    <t>包7：</t>
  </si>
  <si>
    <t>鼓膜通气管</t>
  </si>
  <si>
    <t>1010010</t>
  </si>
  <si>
    <t>耳鼻咽喉科</t>
  </si>
  <si>
    <t>包8：</t>
  </si>
  <si>
    <t>一次性双极射频等离子体手术电极</t>
  </si>
  <si>
    <t>BC303</t>
  </si>
  <si>
    <t>BC306</t>
  </si>
  <si>
    <t>包9：</t>
  </si>
  <si>
    <t>一件式胜舒肠造口袋</t>
  </si>
  <si>
    <t>15541</t>
  </si>
  <si>
    <t>包10：</t>
  </si>
  <si>
    <t>血糖试条</t>
  </si>
  <si>
    <t>金智+ 100支/盒</t>
  </si>
  <si>
    <t>全院</t>
  </si>
  <si>
    <t>头皮式（A型）16G-24G</t>
  </si>
  <si>
    <t>预充式导管冲洗器</t>
  </si>
  <si>
    <t>5ml/支</t>
  </si>
  <si>
    <t>一次性使用吸氧管</t>
  </si>
  <si>
    <t>OT-MI-230</t>
  </si>
  <si>
    <t>一次性使用麻醉机和呼吸机用呼吸管路</t>
  </si>
  <si>
    <t>HG-4/套</t>
  </si>
  <si>
    <t>一次性使用高压造影注射器及附件</t>
  </si>
  <si>
    <t>100200B双/套(200/200</t>
  </si>
  <si>
    <t>一次性使用袋式输液器 带针</t>
  </si>
  <si>
    <t>0.7x25 DS-A1-JZ250</t>
  </si>
  <si>
    <t>一次性使用配药用注射器</t>
  </si>
  <si>
    <t>20ml 1.6 CZTWRYQ</t>
  </si>
  <si>
    <t>具</t>
  </si>
  <si>
    <t>EN-200-01-成人双孔</t>
  </si>
  <si>
    <t>一次性使用加强型喉罩</t>
  </si>
  <si>
    <t>3-4 充气式可弯曲型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</si>
</sst>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\¥#,##0.00;[Red]\¥\-#,##0.00"/>
    <numFmt numFmtId="179" formatCode="##########0.00"/>
    <numFmt numFmtId="180" formatCode="0.00;[Red]0.00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36363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177" fontId="1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80" fontId="1" fillId="0" borderId="0" xfId="0" applyNumberFormat="1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8" fontId="3" fillId="0" borderId="6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 wrapText="1"/>
    </xf>
    <xf numFmtId="180" fontId="2" fillId="0" borderId="6" xfId="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180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18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/>
    </xf>
    <xf numFmtId="177" fontId="0" fillId="0" borderId="2" xfId="0" applyNumberFormat="1" applyBorder="1" applyAlignment="1">
      <alignment vertical="center"/>
    </xf>
    <xf numFmtId="0" fontId="2" fillId="0" borderId="1" xfId="0" applyFont="1" applyBorder="1">
      <alignment vertical="center"/>
    </xf>
    <xf numFmtId="177" fontId="0" fillId="0" borderId="7" xfId="0" applyNumberForma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I12" sqref="I12"/>
    </sheetView>
  </sheetViews>
  <sheetFormatPr defaultColWidth="8.88888888888889" defaultRowHeight="14.4" outlineLevelRow="7"/>
  <cols>
    <col min="1" max="1" width="5.5" customWidth="1"/>
    <col min="2" max="2" width="24.1296296296296" customWidth="1"/>
    <col min="3" max="3" width="7.87962962962963" customWidth="1"/>
    <col min="6" max="6" width="4.62962962962963" customWidth="1"/>
    <col min="7" max="7" width="9"/>
    <col min="8" max="8" width="10.7777777777778" style="82"/>
    <col min="9" max="9" width="28.75" customWidth="1"/>
  </cols>
  <sheetData>
    <row r="1" customFormat="1" spans="1:9">
      <c r="A1" s="28" t="s">
        <v>0</v>
      </c>
      <c r="B1" s="28"/>
      <c r="C1" s="28"/>
      <c r="D1" s="28"/>
      <c r="E1" s="28"/>
      <c r="F1" s="25"/>
      <c r="G1" s="83"/>
      <c r="H1" s="84"/>
      <c r="I1" s="28"/>
    </row>
    <row r="2" customFormat="1" ht="24" customHeight="1" spans="1:9">
      <c r="A2" s="9" t="s">
        <v>1</v>
      </c>
      <c r="B2" s="13" t="s">
        <v>2</v>
      </c>
      <c r="C2" s="9" t="s">
        <v>3</v>
      </c>
      <c r="D2" s="9" t="s">
        <v>4</v>
      </c>
      <c r="E2" s="85" t="s">
        <v>5</v>
      </c>
      <c r="F2" s="13" t="s">
        <v>6</v>
      </c>
      <c r="G2" s="31" t="s">
        <v>7</v>
      </c>
      <c r="H2" s="14" t="s">
        <v>8</v>
      </c>
      <c r="I2" s="9" t="s">
        <v>9</v>
      </c>
    </row>
    <row r="3" customFormat="1" ht="24" customHeight="1" spans="1:9">
      <c r="A3" s="77">
        <v>1</v>
      </c>
      <c r="B3" s="86" t="s">
        <v>10</v>
      </c>
      <c r="C3" s="16" t="s">
        <v>11</v>
      </c>
      <c r="D3" s="77" t="s">
        <v>12</v>
      </c>
      <c r="E3" s="77">
        <v>10</v>
      </c>
      <c r="F3" s="77" t="s">
        <v>13</v>
      </c>
      <c r="G3" s="87">
        <v>280</v>
      </c>
      <c r="H3" s="18">
        <f>E3*G3</f>
        <v>2800</v>
      </c>
      <c r="I3" s="90" t="s">
        <v>14</v>
      </c>
    </row>
    <row r="4" customFormat="1" ht="24" customHeight="1" spans="1:9">
      <c r="A4" s="77">
        <v>2</v>
      </c>
      <c r="B4" s="86" t="s">
        <v>10</v>
      </c>
      <c r="C4" s="16" t="s">
        <v>15</v>
      </c>
      <c r="D4" s="77" t="s">
        <v>12</v>
      </c>
      <c r="E4" s="77">
        <v>10</v>
      </c>
      <c r="F4" s="77" t="s">
        <v>13</v>
      </c>
      <c r="G4" s="87">
        <v>280</v>
      </c>
      <c r="H4" s="18">
        <f>E4*G4</f>
        <v>2800</v>
      </c>
      <c r="I4" s="90"/>
    </row>
    <row r="5" customFormat="1" ht="24" customHeight="1" spans="1:9">
      <c r="A5" s="77">
        <v>3</v>
      </c>
      <c r="B5" s="86" t="s">
        <v>10</v>
      </c>
      <c r="C5" s="16" t="s">
        <v>16</v>
      </c>
      <c r="D5" s="77" t="s">
        <v>12</v>
      </c>
      <c r="E5" s="77">
        <v>10</v>
      </c>
      <c r="F5" s="77" t="s">
        <v>13</v>
      </c>
      <c r="G5" s="87">
        <v>280</v>
      </c>
      <c r="H5" s="18">
        <f>E5*G5</f>
        <v>2800</v>
      </c>
      <c r="I5" s="90"/>
    </row>
    <row r="6" customFormat="1" ht="39" customHeight="1" spans="1:9">
      <c r="A6" s="77">
        <v>4</v>
      </c>
      <c r="B6" s="86" t="s">
        <v>17</v>
      </c>
      <c r="C6" s="88" t="s">
        <v>18</v>
      </c>
      <c r="D6" s="88" t="s">
        <v>12</v>
      </c>
      <c r="E6" s="88">
        <v>50</v>
      </c>
      <c r="F6" s="88" t="s">
        <v>19</v>
      </c>
      <c r="G6" s="89">
        <v>150</v>
      </c>
      <c r="H6" s="18">
        <f>E6*G6</f>
        <v>7500</v>
      </c>
      <c r="I6" s="94" t="s">
        <v>20</v>
      </c>
    </row>
    <row r="7" customFormat="1" ht="24" customHeight="1" spans="1:9">
      <c r="A7" s="77">
        <v>5</v>
      </c>
      <c r="B7" s="90" t="s">
        <v>21</v>
      </c>
      <c r="C7" s="77" t="s">
        <v>22</v>
      </c>
      <c r="D7" s="88" t="s">
        <v>12</v>
      </c>
      <c r="E7" s="91">
        <v>20</v>
      </c>
      <c r="F7" s="91" t="s">
        <v>23</v>
      </c>
      <c r="G7" s="92">
        <v>430</v>
      </c>
      <c r="H7" s="18">
        <f>E7*G7</f>
        <v>8600</v>
      </c>
      <c r="I7" s="91" t="s">
        <v>24</v>
      </c>
    </row>
    <row r="8" ht="24" customHeight="1" spans="1:9">
      <c r="A8" s="46" t="s">
        <v>25</v>
      </c>
      <c r="B8" s="47"/>
      <c r="C8" s="47"/>
      <c r="D8" s="47"/>
      <c r="E8" s="47"/>
      <c r="F8" s="47"/>
      <c r="G8" s="49"/>
      <c r="H8" s="93">
        <f>SUM(H3:H7)</f>
        <v>24500</v>
      </c>
      <c r="I8" s="95"/>
    </row>
  </sheetData>
  <mergeCells count="2">
    <mergeCell ref="A8:G8"/>
    <mergeCell ref="I3:I5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G10" sqref="G10"/>
    </sheetView>
  </sheetViews>
  <sheetFormatPr defaultColWidth="9" defaultRowHeight="12"/>
  <cols>
    <col min="1" max="1" width="5.62962962962963" style="3" customWidth="1"/>
    <col min="2" max="2" width="30.2222222222222" style="3" customWidth="1"/>
    <col min="3" max="3" width="19.6666666666667" style="3" customWidth="1"/>
    <col min="4" max="4" width="9.44444444444444" style="3" customWidth="1"/>
    <col min="5" max="5" width="8.77777777777778" style="4" customWidth="1"/>
    <col min="6" max="6" width="5" style="3" customWidth="1"/>
    <col min="7" max="7" width="10" style="5" customWidth="1"/>
    <col min="8" max="8" width="12.7777777777778" style="3" customWidth="1"/>
    <col min="9" max="9" width="9.22222222222222" style="3" customWidth="1"/>
    <col min="10" max="16382" width="7" style="2"/>
    <col min="16383" max="16384" width="9" style="2"/>
  </cols>
  <sheetData>
    <row r="1" s="1" customFormat="1" spans="1:9">
      <c r="A1" s="6" t="s">
        <v>168</v>
      </c>
      <c r="B1" s="3"/>
      <c r="C1" s="3"/>
      <c r="D1" s="6"/>
      <c r="E1" s="7"/>
      <c r="F1" s="6"/>
      <c r="G1" s="8"/>
      <c r="H1" s="8"/>
      <c r="I1" s="6"/>
    </row>
    <row r="2" s="1" customFormat="1" ht="24" customHeight="1" spans="1:9">
      <c r="A2" s="9" t="s">
        <v>1</v>
      </c>
      <c r="B2" s="10" t="s">
        <v>2</v>
      </c>
      <c r="C2" s="11" t="s">
        <v>3</v>
      </c>
      <c r="D2" s="9" t="s">
        <v>4</v>
      </c>
      <c r="E2" s="12" t="s">
        <v>5</v>
      </c>
      <c r="F2" s="13" t="s">
        <v>6</v>
      </c>
      <c r="G2" s="14" t="s">
        <v>7</v>
      </c>
      <c r="H2" s="14" t="s">
        <v>8</v>
      </c>
      <c r="I2" s="9" t="s">
        <v>9</v>
      </c>
    </row>
    <row r="3" s="1" customFormat="1" ht="24" customHeight="1" spans="1:9">
      <c r="A3" s="9">
        <v>1</v>
      </c>
      <c r="B3" s="15" t="s">
        <v>169</v>
      </c>
      <c r="C3" s="15" t="s">
        <v>170</v>
      </c>
      <c r="D3" s="16" t="s">
        <v>171</v>
      </c>
      <c r="E3" s="17">
        <v>240000</v>
      </c>
      <c r="F3" s="16" t="s">
        <v>23</v>
      </c>
      <c r="G3" s="18">
        <v>3.9</v>
      </c>
      <c r="H3" s="19">
        <f>E3*G3</f>
        <v>936000</v>
      </c>
      <c r="I3" s="9" t="s">
        <v>30</v>
      </c>
    </row>
    <row r="4" s="2" customFormat="1" ht="24" customHeight="1" spans="1:9">
      <c r="A4" s="9">
        <v>2</v>
      </c>
      <c r="B4" s="15" t="s">
        <v>27</v>
      </c>
      <c r="C4" s="15" t="s">
        <v>172</v>
      </c>
      <c r="D4" s="16" t="s">
        <v>171</v>
      </c>
      <c r="E4" s="17">
        <v>53650</v>
      </c>
      <c r="F4" s="16" t="s">
        <v>23</v>
      </c>
      <c r="G4" s="18">
        <v>15.4</v>
      </c>
      <c r="H4" s="19">
        <f t="shared" ref="H4:H35" si="0">E4*G4</f>
        <v>826210</v>
      </c>
      <c r="I4" s="9" t="s">
        <v>30</v>
      </c>
    </row>
    <row r="5" s="2" customFormat="1" ht="24" customHeight="1" spans="1:9">
      <c r="A5" s="9">
        <v>3</v>
      </c>
      <c r="B5" s="15" t="s">
        <v>173</v>
      </c>
      <c r="C5" s="15" t="s">
        <v>174</v>
      </c>
      <c r="D5" s="16" t="s">
        <v>171</v>
      </c>
      <c r="E5" s="17">
        <v>162595</v>
      </c>
      <c r="F5" s="16" t="s">
        <v>23</v>
      </c>
      <c r="G5" s="18">
        <v>4.4</v>
      </c>
      <c r="H5" s="19">
        <f t="shared" si="0"/>
        <v>715418</v>
      </c>
      <c r="I5" s="9" t="s">
        <v>30</v>
      </c>
    </row>
    <row r="6" s="2" customFormat="1" ht="24" customHeight="1" spans="1:9">
      <c r="A6" s="9">
        <v>4</v>
      </c>
      <c r="B6" s="15" t="s">
        <v>175</v>
      </c>
      <c r="C6" s="15" t="s">
        <v>176</v>
      </c>
      <c r="D6" s="16" t="s">
        <v>171</v>
      </c>
      <c r="E6" s="17">
        <v>10500</v>
      </c>
      <c r="F6" s="16" t="s">
        <v>13</v>
      </c>
      <c r="G6" s="18">
        <v>44</v>
      </c>
      <c r="H6" s="19">
        <f t="shared" si="0"/>
        <v>462000</v>
      </c>
      <c r="I6" s="9" t="s">
        <v>30</v>
      </c>
    </row>
    <row r="7" s="2" customFormat="1" ht="24" customHeight="1" spans="1:9">
      <c r="A7" s="9">
        <v>5</v>
      </c>
      <c r="B7" s="15" t="s">
        <v>177</v>
      </c>
      <c r="C7" s="15" t="s">
        <v>178</v>
      </c>
      <c r="D7" s="16" t="s">
        <v>171</v>
      </c>
      <c r="E7" s="17">
        <v>3990</v>
      </c>
      <c r="F7" s="16" t="s">
        <v>129</v>
      </c>
      <c r="G7" s="18">
        <v>108</v>
      </c>
      <c r="H7" s="19">
        <f t="shared" si="0"/>
        <v>430920</v>
      </c>
      <c r="I7" s="9" t="s">
        <v>30</v>
      </c>
    </row>
    <row r="8" s="2" customFormat="1" ht="24" customHeight="1" spans="1:9">
      <c r="A8" s="9">
        <v>6</v>
      </c>
      <c r="B8" s="15" t="s">
        <v>179</v>
      </c>
      <c r="C8" s="15" t="s">
        <v>180</v>
      </c>
      <c r="D8" s="16" t="s">
        <v>171</v>
      </c>
      <c r="E8" s="17">
        <v>2998</v>
      </c>
      <c r="F8" s="16" t="s">
        <v>129</v>
      </c>
      <c r="G8" s="18">
        <v>140</v>
      </c>
      <c r="H8" s="19">
        <f t="shared" si="0"/>
        <v>419720</v>
      </c>
      <c r="I8" s="9" t="s">
        <v>30</v>
      </c>
    </row>
    <row r="9" s="2" customFormat="1" ht="24" customHeight="1" spans="1:9">
      <c r="A9" s="9">
        <v>7</v>
      </c>
      <c r="B9" s="15" t="s">
        <v>181</v>
      </c>
      <c r="C9" s="15" t="s">
        <v>182</v>
      </c>
      <c r="D9" s="16" t="s">
        <v>171</v>
      </c>
      <c r="E9" s="17">
        <v>370200</v>
      </c>
      <c r="F9" s="16" t="s">
        <v>46</v>
      </c>
      <c r="G9" s="18">
        <v>1.3</v>
      </c>
      <c r="H9" s="19">
        <f t="shared" si="0"/>
        <v>481260</v>
      </c>
      <c r="I9" s="9" t="s">
        <v>30</v>
      </c>
    </row>
    <row r="10" s="2" customFormat="1" ht="24" customHeight="1" spans="1:9">
      <c r="A10" s="9">
        <v>8</v>
      </c>
      <c r="B10" s="15" t="s">
        <v>183</v>
      </c>
      <c r="C10" s="15" t="s">
        <v>184</v>
      </c>
      <c r="D10" s="16" t="s">
        <v>171</v>
      </c>
      <c r="E10" s="17">
        <v>315000</v>
      </c>
      <c r="F10" s="16" t="s">
        <v>185</v>
      </c>
      <c r="G10" s="18">
        <v>0.8</v>
      </c>
      <c r="H10" s="19">
        <f t="shared" si="0"/>
        <v>252000</v>
      </c>
      <c r="I10" s="9" t="s">
        <v>30</v>
      </c>
    </row>
    <row r="11" s="2" customFormat="1" ht="24" customHeight="1" spans="1:9">
      <c r="A11" s="9">
        <v>9</v>
      </c>
      <c r="B11" s="15" t="s">
        <v>175</v>
      </c>
      <c r="C11" s="15" t="s">
        <v>186</v>
      </c>
      <c r="D11" s="16" t="s">
        <v>171</v>
      </c>
      <c r="E11" s="17">
        <v>2890</v>
      </c>
      <c r="F11" s="16" t="s">
        <v>13</v>
      </c>
      <c r="G11" s="18">
        <v>44</v>
      </c>
      <c r="H11" s="19">
        <f t="shared" si="0"/>
        <v>127160</v>
      </c>
      <c r="I11" s="9" t="s">
        <v>30</v>
      </c>
    </row>
    <row r="12" s="2" customFormat="1" ht="24" customHeight="1" spans="1:9">
      <c r="A12" s="9">
        <v>10</v>
      </c>
      <c r="B12" s="15" t="s">
        <v>187</v>
      </c>
      <c r="C12" s="15" t="s">
        <v>188</v>
      </c>
      <c r="D12" s="16" t="s">
        <v>171</v>
      </c>
      <c r="E12" s="17">
        <v>420</v>
      </c>
      <c r="F12" s="16" t="s">
        <v>46</v>
      </c>
      <c r="G12" s="18">
        <v>240</v>
      </c>
      <c r="H12" s="19">
        <f t="shared" si="0"/>
        <v>100800</v>
      </c>
      <c r="I12" s="9" t="s">
        <v>30</v>
      </c>
    </row>
    <row r="13" ht="24" customHeight="1" spans="1:9">
      <c r="A13" s="20" t="s">
        <v>25</v>
      </c>
      <c r="B13" s="21"/>
      <c r="C13" s="21"/>
      <c r="D13" s="22"/>
      <c r="E13" s="22"/>
      <c r="F13" s="22"/>
      <c r="G13" s="23"/>
      <c r="H13" s="19">
        <f>SUM(H3:H12)</f>
        <v>4751488</v>
      </c>
      <c r="I13" s="24"/>
    </row>
  </sheetData>
  <mergeCells count="1">
    <mergeCell ref="A13:G13"/>
  </mergeCells>
  <pageMargins left="0.751388888888889" right="0.751388888888889" top="1" bottom="1" header="0.5" footer="0.5"/>
  <pageSetup paperSize="9" scale="95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C18" sqref="C18"/>
    </sheetView>
  </sheetViews>
  <sheetFormatPr defaultColWidth="9" defaultRowHeight="12" outlineLevelRow="3"/>
  <cols>
    <col min="1" max="1" width="5.62962962962963" style="78" customWidth="1"/>
    <col min="2" max="2" width="32.1296296296296" style="62" customWidth="1"/>
    <col min="3" max="3" width="17.1296296296296" style="62" customWidth="1"/>
    <col min="4" max="4" width="8" style="62" customWidth="1"/>
    <col min="5" max="5" width="6.37962962962963" style="62" customWidth="1"/>
    <col min="6" max="6" width="4.62962962962963" style="62" customWidth="1"/>
    <col min="7" max="7" width="8.37962962962963" style="62" customWidth="1"/>
    <col min="8" max="8" width="9.66666666666667" style="62" customWidth="1"/>
    <col min="9" max="9" width="8.25" style="62" customWidth="1"/>
    <col min="10" max="16384" width="7" style="78"/>
  </cols>
  <sheetData>
    <row r="1" s="78" customFormat="1" spans="1:9">
      <c r="A1" s="79" t="s">
        <v>26</v>
      </c>
      <c r="B1" s="80"/>
      <c r="C1" s="80"/>
      <c r="D1" s="80"/>
      <c r="E1" s="80"/>
      <c r="F1" s="80"/>
      <c r="G1" s="80"/>
      <c r="H1" s="80"/>
      <c r="I1" s="80"/>
    </row>
    <row r="2" s="78" customFormat="1" ht="36" spans="1:9">
      <c r="A2" s="11" t="s">
        <v>1</v>
      </c>
      <c r="B2" s="10" t="s">
        <v>2</v>
      </c>
      <c r="C2" s="11" t="s">
        <v>3</v>
      </c>
      <c r="D2" s="11" t="s">
        <v>4</v>
      </c>
      <c r="E2" s="51" t="s">
        <v>5</v>
      </c>
      <c r="F2" s="10" t="s">
        <v>6</v>
      </c>
      <c r="G2" s="31" t="s">
        <v>7</v>
      </c>
      <c r="H2" s="14" t="s">
        <v>8</v>
      </c>
      <c r="I2" s="81" t="s">
        <v>9</v>
      </c>
    </row>
    <row r="3" s="78" customFormat="1" ht="24" spans="1:9">
      <c r="A3" s="51">
        <v>1</v>
      </c>
      <c r="B3" s="16" t="s">
        <v>27</v>
      </c>
      <c r="C3" s="16" t="s">
        <v>28</v>
      </c>
      <c r="D3" s="15" t="s">
        <v>29</v>
      </c>
      <c r="E3" s="16">
        <v>3900</v>
      </c>
      <c r="F3" s="16" t="s">
        <v>23</v>
      </c>
      <c r="G3" s="19">
        <v>13.62</v>
      </c>
      <c r="H3" s="19">
        <f>E3*G3</f>
        <v>53118</v>
      </c>
      <c r="I3" s="51" t="s">
        <v>30</v>
      </c>
    </row>
    <row r="4" s="28" customFormat="1" ht="24" customHeight="1" spans="1:9">
      <c r="A4" s="32" t="s">
        <v>25</v>
      </c>
      <c r="B4" s="33"/>
      <c r="C4" s="33"/>
      <c r="D4" s="33"/>
      <c r="E4" s="33"/>
      <c r="F4" s="33"/>
      <c r="G4" s="35"/>
      <c r="H4" s="19">
        <f>SUM(H3:H3)</f>
        <v>53118</v>
      </c>
      <c r="I4" s="37"/>
    </row>
  </sheetData>
  <mergeCells count="1">
    <mergeCell ref="A4:G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opLeftCell="A46" workbookViewId="0">
      <selection activeCell="E52" sqref="E52"/>
    </sheetView>
  </sheetViews>
  <sheetFormatPr defaultColWidth="9" defaultRowHeight="12"/>
  <cols>
    <col min="1" max="1" width="5.33333333333333" style="25" customWidth="1"/>
    <col min="2" max="2" width="18.2222222222222" style="62" customWidth="1"/>
    <col min="3" max="3" width="15.7777777777778" style="25" customWidth="1"/>
    <col min="4" max="4" width="9.66666666666667" style="25" customWidth="1"/>
    <col min="5" max="5" width="9.11111111111111" style="25" customWidth="1"/>
    <col min="6" max="6" width="6.77777777777778" style="25" customWidth="1"/>
    <col min="7" max="7" width="10.2222222222222" style="29" customWidth="1"/>
    <col min="8" max="8" width="9.44444444444444" style="29" customWidth="1"/>
    <col min="9" max="9" width="10.2222222222222" style="25" customWidth="1"/>
    <col min="10" max="16384" width="9" style="28"/>
  </cols>
  <sheetData>
    <row r="1" spans="1:1">
      <c r="A1" s="25" t="s">
        <v>31</v>
      </c>
    </row>
    <row r="2" ht="24" customHeight="1" spans="1:9">
      <c r="A2" s="58" t="s">
        <v>1</v>
      </c>
      <c r="B2" s="63" t="s">
        <v>2</v>
      </c>
      <c r="C2" s="58" t="s">
        <v>3</v>
      </c>
      <c r="D2" s="58" t="s">
        <v>4</v>
      </c>
      <c r="E2" s="36" t="s">
        <v>5</v>
      </c>
      <c r="F2" s="64" t="s">
        <v>6</v>
      </c>
      <c r="G2" s="65" t="s">
        <v>7</v>
      </c>
      <c r="H2" s="65" t="s">
        <v>8</v>
      </c>
      <c r="I2" s="58" t="s">
        <v>9</v>
      </c>
    </row>
    <row r="3" ht="24" customHeight="1" spans="1:9">
      <c r="A3" s="66">
        <v>1</v>
      </c>
      <c r="B3" s="67" t="s">
        <v>32</v>
      </c>
      <c r="C3" s="66" t="s">
        <v>33</v>
      </c>
      <c r="D3" s="66" t="s">
        <v>34</v>
      </c>
      <c r="E3" s="66">
        <v>240</v>
      </c>
      <c r="F3" s="66" t="s">
        <v>35</v>
      </c>
      <c r="G3" s="68">
        <v>38</v>
      </c>
      <c r="H3" s="69">
        <f>E3*G3</f>
        <v>9120</v>
      </c>
      <c r="I3" s="36" t="s">
        <v>36</v>
      </c>
    </row>
    <row r="4" ht="24" customHeight="1" spans="1:9">
      <c r="A4" s="66">
        <v>2</v>
      </c>
      <c r="B4" s="67" t="s">
        <v>37</v>
      </c>
      <c r="C4" s="66" t="s">
        <v>38</v>
      </c>
      <c r="D4" s="66" t="s">
        <v>34</v>
      </c>
      <c r="E4" s="66">
        <v>5</v>
      </c>
      <c r="F4" s="66" t="s">
        <v>39</v>
      </c>
      <c r="G4" s="68">
        <v>45</v>
      </c>
      <c r="H4" s="69">
        <f t="shared" ref="H4:H15" si="0">E4*G4</f>
        <v>225</v>
      </c>
      <c r="I4" s="36" t="s">
        <v>36</v>
      </c>
    </row>
    <row r="5" ht="24" customHeight="1" spans="1:9">
      <c r="A5" s="66">
        <v>3</v>
      </c>
      <c r="B5" s="67" t="s">
        <v>40</v>
      </c>
      <c r="C5" s="66" t="s">
        <v>41</v>
      </c>
      <c r="D5" s="66" t="s">
        <v>34</v>
      </c>
      <c r="E5" s="66">
        <v>450</v>
      </c>
      <c r="F5" s="66" t="s">
        <v>39</v>
      </c>
      <c r="G5" s="68">
        <v>15</v>
      </c>
      <c r="H5" s="69">
        <f t="shared" si="0"/>
        <v>6750</v>
      </c>
      <c r="I5" s="36" t="s">
        <v>36</v>
      </c>
    </row>
    <row r="6" ht="24" customHeight="1" spans="1:9">
      <c r="A6" s="66">
        <v>4</v>
      </c>
      <c r="B6" s="67" t="s">
        <v>42</v>
      </c>
      <c r="C6" s="66" t="s">
        <v>43</v>
      </c>
      <c r="D6" s="66" t="s">
        <v>34</v>
      </c>
      <c r="E6" s="66">
        <v>250</v>
      </c>
      <c r="F6" s="66" t="s">
        <v>39</v>
      </c>
      <c r="G6" s="68">
        <v>19</v>
      </c>
      <c r="H6" s="69">
        <f t="shared" si="0"/>
        <v>4750</v>
      </c>
      <c r="I6" s="36" t="s">
        <v>36</v>
      </c>
    </row>
    <row r="7" ht="24" customHeight="1" spans="1:9">
      <c r="A7" s="66">
        <v>5</v>
      </c>
      <c r="B7" s="67" t="s">
        <v>44</v>
      </c>
      <c r="C7" s="66" t="s">
        <v>45</v>
      </c>
      <c r="D7" s="66" t="s">
        <v>34</v>
      </c>
      <c r="E7" s="66">
        <v>20000</v>
      </c>
      <c r="F7" s="66" t="s">
        <v>46</v>
      </c>
      <c r="G7" s="68">
        <v>0.35</v>
      </c>
      <c r="H7" s="69">
        <f t="shared" si="0"/>
        <v>7000</v>
      </c>
      <c r="I7" s="36" t="s">
        <v>36</v>
      </c>
    </row>
    <row r="8" ht="24" customHeight="1" spans="1:9">
      <c r="A8" s="66">
        <v>6</v>
      </c>
      <c r="B8" s="67" t="s">
        <v>47</v>
      </c>
      <c r="C8" s="66" t="s">
        <v>48</v>
      </c>
      <c r="D8" s="66" t="s">
        <v>34</v>
      </c>
      <c r="E8" s="66">
        <v>8</v>
      </c>
      <c r="F8" s="66" t="s">
        <v>49</v>
      </c>
      <c r="G8" s="68">
        <v>1050</v>
      </c>
      <c r="H8" s="69">
        <f t="shared" si="0"/>
        <v>8400</v>
      </c>
      <c r="I8" s="36" t="s">
        <v>36</v>
      </c>
    </row>
    <row r="9" ht="24" customHeight="1" spans="1:9">
      <c r="A9" s="66">
        <v>7</v>
      </c>
      <c r="B9" s="67" t="s">
        <v>50</v>
      </c>
      <c r="C9" s="66" t="s">
        <v>51</v>
      </c>
      <c r="D9" s="66" t="s">
        <v>34</v>
      </c>
      <c r="E9" s="66">
        <v>30</v>
      </c>
      <c r="F9" s="66" t="s">
        <v>39</v>
      </c>
      <c r="G9" s="68">
        <v>1100</v>
      </c>
      <c r="H9" s="69">
        <f t="shared" si="0"/>
        <v>33000</v>
      </c>
      <c r="I9" s="36" t="s">
        <v>36</v>
      </c>
    </row>
    <row r="10" ht="24" customHeight="1" spans="1:9">
      <c r="A10" s="66">
        <v>8</v>
      </c>
      <c r="B10" s="67" t="s">
        <v>52</v>
      </c>
      <c r="C10" s="66" t="s">
        <v>53</v>
      </c>
      <c r="D10" s="66" t="s">
        <v>34</v>
      </c>
      <c r="E10" s="66">
        <v>30</v>
      </c>
      <c r="F10" s="66" t="s">
        <v>39</v>
      </c>
      <c r="G10" s="68">
        <v>50</v>
      </c>
      <c r="H10" s="69">
        <f t="shared" si="0"/>
        <v>1500</v>
      </c>
      <c r="I10" s="36" t="s">
        <v>36</v>
      </c>
    </row>
    <row r="11" ht="24" customHeight="1" spans="1:9">
      <c r="A11" s="66">
        <v>9</v>
      </c>
      <c r="B11" s="67" t="s">
        <v>54</v>
      </c>
      <c r="C11" s="66" t="s">
        <v>55</v>
      </c>
      <c r="D11" s="66" t="s">
        <v>34</v>
      </c>
      <c r="E11" s="66">
        <v>18</v>
      </c>
      <c r="F11" s="66" t="s">
        <v>56</v>
      </c>
      <c r="G11" s="68">
        <v>380</v>
      </c>
      <c r="H11" s="69">
        <f t="shared" si="0"/>
        <v>6840</v>
      </c>
      <c r="I11" s="36" t="s">
        <v>36</v>
      </c>
    </row>
    <row r="12" ht="24" customHeight="1" spans="1:9">
      <c r="A12" s="66">
        <v>10</v>
      </c>
      <c r="B12" s="70" t="s">
        <v>57</v>
      </c>
      <c r="C12" s="71" t="s">
        <v>58</v>
      </c>
      <c r="D12" s="66" t="s">
        <v>34</v>
      </c>
      <c r="E12" s="66">
        <v>5</v>
      </c>
      <c r="F12" s="72" t="s">
        <v>35</v>
      </c>
      <c r="G12" s="73">
        <v>396</v>
      </c>
      <c r="H12" s="69">
        <f t="shared" si="0"/>
        <v>1980</v>
      </c>
      <c r="I12" s="77" t="s">
        <v>30</v>
      </c>
    </row>
    <row r="13" ht="25" customHeight="1" spans="1:9">
      <c r="A13" s="66">
        <v>11</v>
      </c>
      <c r="B13" s="70" t="s">
        <v>59</v>
      </c>
      <c r="C13" s="71" t="s">
        <v>58</v>
      </c>
      <c r="D13" s="66" t="s">
        <v>34</v>
      </c>
      <c r="E13" s="66">
        <v>5</v>
      </c>
      <c r="F13" s="72" t="s">
        <v>35</v>
      </c>
      <c r="G13" s="73">
        <v>457</v>
      </c>
      <c r="H13" s="69">
        <f t="shared" si="0"/>
        <v>2285</v>
      </c>
      <c r="I13" s="77" t="s">
        <v>30</v>
      </c>
    </row>
    <row r="14" ht="24" customHeight="1" spans="1:9">
      <c r="A14" s="66">
        <v>12</v>
      </c>
      <c r="B14" s="70" t="s">
        <v>60</v>
      </c>
      <c r="C14" s="71" t="s">
        <v>58</v>
      </c>
      <c r="D14" s="66" t="s">
        <v>34</v>
      </c>
      <c r="E14" s="66">
        <v>5</v>
      </c>
      <c r="F14" s="72" t="s">
        <v>35</v>
      </c>
      <c r="G14" s="74">
        <v>369</v>
      </c>
      <c r="H14" s="69">
        <f t="shared" si="0"/>
        <v>1845</v>
      </c>
      <c r="I14" s="77" t="s">
        <v>30</v>
      </c>
    </row>
    <row r="15" ht="24" customHeight="1" spans="1:9">
      <c r="A15" s="66">
        <v>13</v>
      </c>
      <c r="B15" s="70" t="s">
        <v>61</v>
      </c>
      <c r="C15" s="71" t="s">
        <v>58</v>
      </c>
      <c r="D15" s="66" t="s">
        <v>34</v>
      </c>
      <c r="E15" s="66">
        <v>5</v>
      </c>
      <c r="F15" s="72" t="s">
        <v>35</v>
      </c>
      <c r="G15" s="74">
        <v>196</v>
      </c>
      <c r="H15" s="69">
        <f t="shared" si="0"/>
        <v>980</v>
      </c>
      <c r="I15" s="77" t="s">
        <v>30</v>
      </c>
    </row>
    <row r="16" ht="24" customHeight="1" spans="1:9">
      <c r="A16" s="66">
        <v>14</v>
      </c>
      <c r="B16" s="70" t="s">
        <v>62</v>
      </c>
      <c r="C16" s="71" t="s">
        <v>58</v>
      </c>
      <c r="D16" s="66" t="s">
        <v>34</v>
      </c>
      <c r="E16" s="66">
        <v>5</v>
      </c>
      <c r="F16" s="72" t="s">
        <v>35</v>
      </c>
      <c r="G16" s="74">
        <v>341</v>
      </c>
      <c r="H16" s="69">
        <f t="shared" ref="H16:H59" si="1">E16*G16</f>
        <v>1705</v>
      </c>
      <c r="I16" s="77" t="s">
        <v>30</v>
      </c>
    </row>
    <row r="17" ht="24" customHeight="1" spans="1:9">
      <c r="A17" s="66">
        <v>15</v>
      </c>
      <c r="B17" s="70" t="s">
        <v>63</v>
      </c>
      <c r="C17" s="71" t="s">
        <v>58</v>
      </c>
      <c r="D17" s="66" t="s">
        <v>34</v>
      </c>
      <c r="E17" s="66">
        <v>5</v>
      </c>
      <c r="F17" s="72" t="s">
        <v>35</v>
      </c>
      <c r="G17" s="74">
        <v>210</v>
      </c>
      <c r="H17" s="69">
        <f t="shared" si="1"/>
        <v>1050</v>
      </c>
      <c r="I17" s="77" t="s">
        <v>30</v>
      </c>
    </row>
    <row r="18" ht="24" customHeight="1" spans="1:9">
      <c r="A18" s="66">
        <v>16</v>
      </c>
      <c r="B18" s="70" t="s">
        <v>64</v>
      </c>
      <c r="C18" s="71" t="s">
        <v>58</v>
      </c>
      <c r="D18" s="66" t="s">
        <v>34</v>
      </c>
      <c r="E18" s="66">
        <v>5</v>
      </c>
      <c r="F18" s="72" t="s">
        <v>35</v>
      </c>
      <c r="G18" s="74">
        <v>409</v>
      </c>
      <c r="H18" s="69">
        <f t="shared" si="1"/>
        <v>2045</v>
      </c>
      <c r="I18" s="77" t="s">
        <v>30</v>
      </c>
    </row>
    <row r="19" ht="24" customHeight="1" spans="1:9">
      <c r="A19" s="66">
        <v>17</v>
      </c>
      <c r="B19" s="70" t="s">
        <v>65</v>
      </c>
      <c r="C19" s="71" t="s">
        <v>58</v>
      </c>
      <c r="D19" s="66" t="s">
        <v>34</v>
      </c>
      <c r="E19" s="66">
        <v>5</v>
      </c>
      <c r="F19" s="72" t="s">
        <v>35</v>
      </c>
      <c r="G19" s="74">
        <v>445</v>
      </c>
      <c r="H19" s="69">
        <f t="shared" si="1"/>
        <v>2225</v>
      </c>
      <c r="I19" s="77" t="s">
        <v>30</v>
      </c>
    </row>
    <row r="20" ht="24" customHeight="1" spans="1:9">
      <c r="A20" s="66">
        <v>18</v>
      </c>
      <c r="B20" s="70" t="s">
        <v>66</v>
      </c>
      <c r="C20" s="71" t="s">
        <v>58</v>
      </c>
      <c r="D20" s="66" t="s">
        <v>34</v>
      </c>
      <c r="E20" s="66">
        <v>5</v>
      </c>
      <c r="F20" s="72" t="s">
        <v>35</v>
      </c>
      <c r="G20" s="74">
        <v>200</v>
      </c>
      <c r="H20" s="69">
        <f t="shared" si="1"/>
        <v>1000</v>
      </c>
      <c r="I20" s="77" t="s">
        <v>30</v>
      </c>
    </row>
    <row r="21" ht="24" customHeight="1" spans="1:9">
      <c r="A21" s="66">
        <v>19</v>
      </c>
      <c r="B21" s="70" t="s">
        <v>67</v>
      </c>
      <c r="C21" s="71" t="s">
        <v>58</v>
      </c>
      <c r="D21" s="66" t="s">
        <v>34</v>
      </c>
      <c r="E21" s="66">
        <v>5</v>
      </c>
      <c r="F21" s="72" t="s">
        <v>35</v>
      </c>
      <c r="G21" s="74">
        <v>376</v>
      </c>
      <c r="H21" s="69">
        <f t="shared" si="1"/>
        <v>1880</v>
      </c>
      <c r="I21" s="77" t="s">
        <v>30</v>
      </c>
    </row>
    <row r="22" ht="24" customHeight="1" spans="1:9">
      <c r="A22" s="66">
        <v>20</v>
      </c>
      <c r="B22" s="70" t="s">
        <v>68</v>
      </c>
      <c r="C22" s="71" t="s">
        <v>58</v>
      </c>
      <c r="D22" s="66" t="s">
        <v>34</v>
      </c>
      <c r="E22" s="66">
        <v>5</v>
      </c>
      <c r="F22" s="72" t="s">
        <v>35</v>
      </c>
      <c r="G22" s="74">
        <v>319</v>
      </c>
      <c r="H22" s="69">
        <f t="shared" si="1"/>
        <v>1595</v>
      </c>
      <c r="I22" s="77" t="s">
        <v>30</v>
      </c>
    </row>
    <row r="23" ht="24" customHeight="1" spans="1:9">
      <c r="A23" s="66">
        <v>21</v>
      </c>
      <c r="B23" s="70" t="s">
        <v>69</v>
      </c>
      <c r="C23" s="71" t="s">
        <v>58</v>
      </c>
      <c r="D23" s="66" t="s">
        <v>34</v>
      </c>
      <c r="E23" s="66">
        <v>5</v>
      </c>
      <c r="F23" s="72" t="s">
        <v>35</v>
      </c>
      <c r="G23" s="74">
        <v>177</v>
      </c>
      <c r="H23" s="69">
        <f t="shared" si="1"/>
        <v>885</v>
      </c>
      <c r="I23" s="77" t="s">
        <v>30</v>
      </c>
    </row>
    <row r="24" ht="24" customHeight="1" spans="1:9">
      <c r="A24" s="66">
        <v>22</v>
      </c>
      <c r="B24" s="70" t="s">
        <v>70</v>
      </c>
      <c r="C24" s="71" t="s">
        <v>58</v>
      </c>
      <c r="D24" s="66" t="s">
        <v>34</v>
      </c>
      <c r="E24" s="66">
        <v>5</v>
      </c>
      <c r="F24" s="72" t="s">
        <v>35</v>
      </c>
      <c r="G24" s="74">
        <v>270</v>
      </c>
      <c r="H24" s="69">
        <f t="shared" si="1"/>
        <v>1350</v>
      </c>
      <c r="I24" s="77" t="s">
        <v>30</v>
      </c>
    </row>
    <row r="25" ht="24" customHeight="1" spans="1:9">
      <c r="A25" s="66">
        <v>23</v>
      </c>
      <c r="B25" s="70" t="s">
        <v>71</v>
      </c>
      <c r="C25" s="71" t="s">
        <v>58</v>
      </c>
      <c r="D25" s="66" t="s">
        <v>34</v>
      </c>
      <c r="E25" s="66">
        <v>5</v>
      </c>
      <c r="F25" s="72" t="s">
        <v>35</v>
      </c>
      <c r="G25" s="74">
        <v>295</v>
      </c>
      <c r="H25" s="69">
        <f t="shared" si="1"/>
        <v>1475</v>
      </c>
      <c r="I25" s="77" t="s">
        <v>30</v>
      </c>
    </row>
    <row r="26" ht="24" customHeight="1" spans="1:9">
      <c r="A26" s="66">
        <v>24</v>
      </c>
      <c r="B26" s="70" t="s">
        <v>72</v>
      </c>
      <c r="C26" s="71" t="s">
        <v>58</v>
      </c>
      <c r="D26" s="66" t="s">
        <v>34</v>
      </c>
      <c r="E26" s="66">
        <v>5</v>
      </c>
      <c r="F26" s="72" t="s">
        <v>35</v>
      </c>
      <c r="G26" s="74">
        <v>284</v>
      </c>
      <c r="H26" s="69">
        <f t="shared" si="1"/>
        <v>1420</v>
      </c>
      <c r="I26" s="77" t="s">
        <v>30</v>
      </c>
    </row>
    <row r="27" ht="24" customHeight="1" spans="1:9">
      <c r="A27" s="66">
        <v>25</v>
      </c>
      <c r="B27" s="70" t="s">
        <v>73</v>
      </c>
      <c r="C27" s="71" t="s">
        <v>58</v>
      </c>
      <c r="D27" s="66" t="s">
        <v>34</v>
      </c>
      <c r="E27" s="66">
        <v>5</v>
      </c>
      <c r="F27" s="72" t="s">
        <v>35</v>
      </c>
      <c r="G27" s="74">
        <v>329</v>
      </c>
      <c r="H27" s="69">
        <f t="shared" si="1"/>
        <v>1645</v>
      </c>
      <c r="I27" s="77" t="s">
        <v>30</v>
      </c>
    </row>
    <row r="28" ht="24" customHeight="1" spans="1:9">
      <c r="A28" s="66">
        <v>26</v>
      </c>
      <c r="B28" s="70" t="s">
        <v>74</v>
      </c>
      <c r="C28" s="71" t="s">
        <v>58</v>
      </c>
      <c r="D28" s="66" t="s">
        <v>34</v>
      </c>
      <c r="E28" s="66">
        <v>5</v>
      </c>
      <c r="F28" s="72" t="s">
        <v>35</v>
      </c>
      <c r="G28" s="74">
        <v>286</v>
      </c>
      <c r="H28" s="69">
        <f t="shared" si="1"/>
        <v>1430</v>
      </c>
      <c r="I28" s="77" t="s">
        <v>30</v>
      </c>
    </row>
    <row r="29" ht="24" customHeight="1" spans="1:9">
      <c r="A29" s="66">
        <v>27</v>
      </c>
      <c r="B29" s="70" t="s">
        <v>75</v>
      </c>
      <c r="C29" s="71" t="s">
        <v>58</v>
      </c>
      <c r="D29" s="66" t="s">
        <v>34</v>
      </c>
      <c r="E29" s="66">
        <v>5</v>
      </c>
      <c r="F29" s="72" t="s">
        <v>35</v>
      </c>
      <c r="G29" s="74">
        <v>278</v>
      </c>
      <c r="H29" s="69">
        <f t="shared" si="1"/>
        <v>1390</v>
      </c>
      <c r="I29" s="77" t="s">
        <v>30</v>
      </c>
    </row>
    <row r="30" ht="24" customHeight="1" spans="1:9">
      <c r="A30" s="66">
        <v>28</v>
      </c>
      <c r="B30" s="70" t="s">
        <v>76</v>
      </c>
      <c r="C30" s="71" t="s">
        <v>58</v>
      </c>
      <c r="D30" s="66" t="s">
        <v>34</v>
      </c>
      <c r="E30" s="66">
        <v>5</v>
      </c>
      <c r="F30" s="72" t="s">
        <v>35</v>
      </c>
      <c r="G30" s="74">
        <v>358</v>
      </c>
      <c r="H30" s="69">
        <f t="shared" si="1"/>
        <v>1790</v>
      </c>
      <c r="I30" s="77" t="s">
        <v>30</v>
      </c>
    </row>
    <row r="31" ht="24" customHeight="1" spans="1:9">
      <c r="A31" s="66">
        <v>29</v>
      </c>
      <c r="B31" s="70" t="s">
        <v>77</v>
      </c>
      <c r="C31" s="71" t="s">
        <v>58</v>
      </c>
      <c r="D31" s="66" t="s">
        <v>34</v>
      </c>
      <c r="E31" s="66">
        <v>5</v>
      </c>
      <c r="F31" s="72" t="s">
        <v>35</v>
      </c>
      <c r="G31" s="74">
        <v>249</v>
      </c>
      <c r="H31" s="69">
        <f t="shared" si="1"/>
        <v>1245</v>
      </c>
      <c r="I31" s="77" t="s">
        <v>30</v>
      </c>
    </row>
    <row r="32" ht="24" customHeight="1" spans="1:9">
      <c r="A32" s="66">
        <v>30</v>
      </c>
      <c r="B32" s="70" t="s">
        <v>78</v>
      </c>
      <c r="C32" s="71" t="s">
        <v>58</v>
      </c>
      <c r="D32" s="66" t="s">
        <v>34</v>
      </c>
      <c r="E32" s="66">
        <v>5</v>
      </c>
      <c r="F32" s="72" t="s">
        <v>35</v>
      </c>
      <c r="G32" s="74">
        <v>226</v>
      </c>
      <c r="H32" s="69">
        <f t="shared" si="1"/>
        <v>1130</v>
      </c>
      <c r="I32" s="77" t="s">
        <v>30</v>
      </c>
    </row>
    <row r="33" ht="24" customHeight="1" spans="1:9">
      <c r="A33" s="66">
        <v>31</v>
      </c>
      <c r="B33" s="70" t="s">
        <v>79</v>
      </c>
      <c r="C33" s="71" t="s">
        <v>58</v>
      </c>
      <c r="D33" s="66" t="s">
        <v>34</v>
      </c>
      <c r="E33" s="66">
        <v>5</v>
      </c>
      <c r="F33" s="72" t="s">
        <v>35</v>
      </c>
      <c r="G33" s="74">
        <v>151</v>
      </c>
      <c r="H33" s="69">
        <f t="shared" si="1"/>
        <v>755</v>
      </c>
      <c r="I33" s="77" t="s">
        <v>30</v>
      </c>
    </row>
    <row r="34" ht="24" customHeight="1" spans="1:9">
      <c r="A34" s="66">
        <v>32</v>
      </c>
      <c r="B34" s="70" t="s">
        <v>80</v>
      </c>
      <c r="C34" s="71" t="s">
        <v>81</v>
      </c>
      <c r="D34" s="66" t="s">
        <v>34</v>
      </c>
      <c r="E34" s="66">
        <v>5</v>
      </c>
      <c r="F34" s="72" t="s">
        <v>35</v>
      </c>
      <c r="G34" s="74">
        <v>6150</v>
      </c>
      <c r="H34" s="69">
        <f t="shared" si="1"/>
        <v>30750</v>
      </c>
      <c r="I34" s="77" t="s">
        <v>30</v>
      </c>
    </row>
    <row r="35" ht="24" customHeight="1" spans="1:9">
      <c r="A35" s="66">
        <v>33</v>
      </c>
      <c r="B35" s="70" t="s">
        <v>82</v>
      </c>
      <c r="C35" s="71" t="s">
        <v>33</v>
      </c>
      <c r="D35" s="66" t="s">
        <v>34</v>
      </c>
      <c r="E35" s="66">
        <v>5</v>
      </c>
      <c r="F35" s="72" t="s">
        <v>35</v>
      </c>
      <c r="G35" s="74">
        <v>1100</v>
      </c>
      <c r="H35" s="69">
        <f t="shared" si="1"/>
        <v>5500</v>
      </c>
      <c r="I35" s="77" t="s">
        <v>30</v>
      </c>
    </row>
    <row r="36" ht="24" customHeight="1" spans="1:9">
      <c r="A36" s="66">
        <v>34</v>
      </c>
      <c r="B36" s="70" t="s">
        <v>83</v>
      </c>
      <c r="C36" s="71" t="s">
        <v>84</v>
      </c>
      <c r="D36" s="66" t="s">
        <v>34</v>
      </c>
      <c r="E36" s="66">
        <v>5</v>
      </c>
      <c r="F36" s="72" t="s">
        <v>35</v>
      </c>
      <c r="G36" s="74">
        <v>24.2</v>
      </c>
      <c r="H36" s="69">
        <f t="shared" si="1"/>
        <v>121</v>
      </c>
      <c r="I36" s="77" t="s">
        <v>30</v>
      </c>
    </row>
    <row r="37" ht="24" customHeight="1" spans="1:9">
      <c r="A37" s="66">
        <v>35</v>
      </c>
      <c r="B37" s="70" t="s">
        <v>85</v>
      </c>
      <c r="C37" s="71" t="s">
        <v>33</v>
      </c>
      <c r="D37" s="66" t="s">
        <v>34</v>
      </c>
      <c r="E37" s="66">
        <v>5</v>
      </c>
      <c r="F37" s="72" t="s">
        <v>35</v>
      </c>
      <c r="G37" s="74">
        <v>704</v>
      </c>
      <c r="H37" s="69">
        <f t="shared" si="1"/>
        <v>3520</v>
      </c>
      <c r="I37" s="77" t="s">
        <v>30</v>
      </c>
    </row>
    <row r="38" ht="24" customHeight="1" spans="1:9">
      <c r="A38" s="66">
        <v>36</v>
      </c>
      <c r="B38" s="70" t="s">
        <v>86</v>
      </c>
      <c r="C38" s="71" t="s">
        <v>33</v>
      </c>
      <c r="D38" s="66" t="s">
        <v>34</v>
      </c>
      <c r="E38" s="66">
        <v>5</v>
      </c>
      <c r="F38" s="72" t="s">
        <v>35</v>
      </c>
      <c r="G38" s="74">
        <v>1100</v>
      </c>
      <c r="H38" s="69">
        <f t="shared" si="1"/>
        <v>5500</v>
      </c>
      <c r="I38" s="77" t="s">
        <v>30</v>
      </c>
    </row>
    <row r="39" ht="24" customHeight="1" spans="1:9">
      <c r="A39" s="66">
        <v>37</v>
      </c>
      <c r="B39" s="70" t="s">
        <v>87</v>
      </c>
      <c r="C39" s="71" t="s">
        <v>88</v>
      </c>
      <c r="D39" s="66" t="s">
        <v>34</v>
      </c>
      <c r="E39" s="66">
        <v>5</v>
      </c>
      <c r="F39" s="72" t="s">
        <v>35</v>
      </c>
      <c r="G39" s="74">
        <v>771</v>
      </c>
      <c r="H39" s="69">
        <f t="shared" si="1"/>
        <v>3855</v>
      </c>
      <c r="I39" s="77" t="s">
        <v>30</v>
      </c>
    </row>
    <row r="40" ht="24" customHeight="1" spans="1:9">
      <c r="A40" s="66">
        <v>38</v>
      </c>
      <c r="B40" s="70" t="s">
        <v>65</v>
      </c>
      <c r="C40" s="71" t="s">
        <v>89</v>
      </c>
      <c r="D40" s="66" t="s">
        <v>34</v>
      </c>
      <c r="E40" s="66">
        <v>5</v>
      </c>
      <c r="F40" s="72" t="s">
        <v>35</v>
      </c>
      <c r="G40" s="74">
        <v>398</v>
      </c>
      <c r="H40" s="69">
        <f t="shared" si="1"/>
        <v>1990</v>
      </c>
      <c r="I40" s="77" t="s">
        <v>30</v>
      </c>
    </row>
    <row r="41" ht="24" customHeight="1" spans="1:9">
      <c r="A41" s="66">
        <v>39</v>
      </c>
      <c r="B41" s="70" t="s">
        <v>73</v>
      </c>
      <c r="C41" s="71" t="s">
        <v>89</v>
      </c>
      <c r="D41" s="66" t="s">
        <v>34</v>
      </c>
      <c r="E41" s="66">
        <v>5</v>
      </c>
      <c r="F41" s="72" t="s">
        <v>35</v>
      </c>
      <c r="G41" s="74">
        <v>378</v>
      </c>
      <c r="H41" s="69">
        <f t="shared" si="1"/>
        <v>1890</v>
      </c>
      <c r="I41" s="77" t="s">
        <v>30</v>
      </c>
    </row>
    <row r="42" ht="24" customHeight="1" spans="1:9">
      <c r="A42" s="66">
        <v>40</v>
      </c>
      <c r="B42" s="70" t="s">
        <v>68</v>
      </c>
      <c r="C42" s="71" t="s">
        <v>89</v>
      </c>
      <c r="D42" s="66" t="s">
        <v>34</v>
      </c>
      <c r="E42" s="66">
        <v>5</v>
      </c>
      <c r="F42" s="72" t="s">
        <v>35</v>
      </c>
      <c r="G42" s="74">
        <v>298</v>
      </c>
      <c r="H42" s="69">
        <f t="shared" si="1"/>
        <v>1490</v>
      </c>
      <c r="I42" s="77" t="s">
        <v>30</v>
      </c>
    </row>
    <row r="43" ht="24" customHeight="1" spans="1:9">
      <c r="A43" s="66">
        <v>41</v>
      </c>
      <c r="B43" s="70" t="s">
        <v>69</v>
      </c>
      <c r="C43" s="71" t="s">
        <v>89</v>
      </c>
      <c r="D43" s="66" t="s">
        <v>34</v>
      </c>
      <c r="E43" s="66">
        <v>5</v>
      </c>
      <c r="F43" s="72" t="s">
        <v>35</v>
      </c>
      <c r="G43" s="74">
        <v>238</v>
      </c>
      <c r="H43" s="69">
        <f t="shared" si="1"/>
        <v>1190</v>
      </c>
      <c r="I43" s="77" t="s">
        <v>30</v>
      </c>
    </row>
    <row r="44" ht="24" customHeight="1" spans="1:9">
      <c r="A44" s="66">
        <v>42</v>
      </c>
      <c r="B44" s="70" t="s">
        <v>76</v>
      </c>
      <c r="C44" s="71" t="s">
        <v>89</v>
      </c>
      <c r="D44" s="66" t="s">
        <v>34</v>
      </c>
      <c r="E44" s="66">
        <v>5</v>
      </c>
      <c r="F44" s="72" t="s">
        <v>35</v>
      </c>
      <c r="G44" s="74">
        <v>378</v>
      </c>
      <c r="H44" s="69">
        <f t="shared" si="1"/>
        <v>1890</v>
      </c>
      <c r="I44" s="77" t="s">
        <v>30</v>
      </c>
    </row>
    <row r="45" ht="24" customHeight="1" spans="1:9">
      <c r="A45" s="66">
        <v>43</v>
      </c>
      <c r="B45" s="70" t="s">
        <v>59</v>
      </c>
      <c r="C45" s="71" t="s">
        <v>89</v>
      </c>
      <c r="D45" s="66" t="s">
        <v>34</v>
      </c>
      <c r="E45" s="66">
        <v>5</v>
      </c>
      <c r="F45" s="72" t="s">
        <v>35</v>
      </c>
      <c r="G45" s="74">
        <v>428</v>
      </c>
      <c r="H45" s="69">
        <f t="shared" si="1"/>
        <v>2140</v>
      </c>
      <c r="I45" s="77" t="s">
        <v>30</v>
      </c>
    </row>
    <row r="46" ht="24" customHeight="1" spans="1:9">
      <c r="A46" s="66">
        <v>44</v>
      </c>
      <c r="B46" s="70" t="s">
        <v>72</v>
      </c>
      <c r="C46" s="71" t="s">
        <v>89</v>
      </c>
      <c r="D46" s="66" t="s">
        <v>34</v>
      </c>
      <c r="E46" s="66">
        <v>5</v>
      </c>
      <c r="F46" s="72" t="s">
        <v>35</v>
      </c>
      <c r="G46" s="74">
        <v>297</v>
      </c>
      <c r="H46" s="69">
        <f t="shared" si="1"/>
        <v>1485</v>
      </c>
      <c r="I46" s="77" t="s">
        <v>30</v>
      </c>
    </row>
    <row r="47" ht="24" customHeight="1" spans="1:9">
      <c r="A47" s="66">
        <v>45</v>
      </c>
      <c r="B47" s="70" t="s">
        <v>90</v>
      </c>
      <c r="C47" s="71" t="s">
        <v>89</v>
      </c>
      <c r="D47" s="66" t="s">
        <v>34</v>
      </c>
      <c r="E47" s="66">
        <v>5</v>
      </c>
      <c r="F47" s="72" t="s">
        <v>35</v>
      </c>
      <c r="G47" s="74">
        <v>297</v>
      </c>
      <c r="H47" s="69">
        <f t="shared" si="1"/>
        <v>1485</v>
      </c>
      <c r="I47" s="77" t="s">
        <v>30</v>
      </c>
    </row>
    <row r="48" ht="24" customHeight="1" spans="1:9">
      <c r="A48" s="66">
        <v>46</v>
      </c>
      <c r="B48" s="70" t="s">
        <v>66</v>
      </c>
      <c r="C48" s="71" t="s">
        <v>89</v>
      </c>
      <c r="D48" s="66" t="s">
        <v>34</v>
      </c>
      <c r="E48" s="66">
        <v>5</v>
      </c>
      <c r="F48" s="72" t="s">
        <v>35</v>
      </c>
      <c r="G48" s="74">
        <v>297</v>
      </c>
      <c r="H48" s="69">
        <f t="shared" si="1"/>
        <v>1485</v>
      </c>
      <c r="I48" s="77" t="s">
        <v>30</v>
      </c>
    </row>
    <row r="49" ht="24" customHeight="1" spans="1:9">
      <c r="A49" s="66">
        <v>47</v>
      </c>
      <c r="B49" s="70" t="s">
        <v>77</v>
      </c>
      <c r="C49" s="71" t="s">
        <v>89</v>
      </c>
      <c r="D49" s="66" t="s">
        <v>34</v>
      </c>
      <c r="E49" s="66">
        <v>5</v>
      </c>
      <c r="F49" s="72" t="s">
        <v>35</v>
      </c>
      <c r="G49" s="74">
        <v>298</v>
      </c>
      <c r="H49" s="69">
        <f t="shared" si="1"/>
        <v>1490</v>
      </c>
      <c r="I49" s="77" t="s">
        <v>30</v>
      </c>
    </row>
    <row r="50" ht="24" customHeight="1" spans="1:9">
      <c r="A50" s="66">
        <v>48</v>
      </c>
      <c r="B50" s="70" t="s">
        <v>75</v>
      </c>
      <c r="C50" s="71" t="s">
        <v>89</v>
      </c>
      <c r="D50" s="66" t="s">
        <v>34</v>
      </c>
      <c r="E50" s="66">
        <v>5</v>
      </c>
      <c r="F50" s="72" t="s">
        <v>35</v>
      </c>
      <c r="G50" s="74">
        <v>298</v>
      </c>
      <c r="H50" s="69">
        <f t="shared" si="1"/>
        <v>1490</v>
      </c>
      <c r="I50" s="77" t="s">
        <v>30</v>
      </c>
    </row>
    <row r="51" ht="24" customHeight="1" spans="1:9">
      <c r="A51" s="66">
        <v>49</v>
      </c>
      <c r="B51" s="70" t="s">
        <v>61</v>
      </c>
      <c r="C51" s="71" t="s">
        <v>89</v>
      </c>
      <c r="D51" s="66" t="s">
        <v>34</v>
      </c>
      <c r="E51" s="66">
        <v>5</v>
      </c>
      <c r="F51" s="72" t="s">
        <v>35</v>
      </c>
      <c r="G51" s="74">
        <v>237</v>
      </c>
      <c r="H51" s="69">
        <f t="shared" si="1"/>
        <v>1185</v>
      </c>
      <c r="I51" s="77" t="s">
        <v>30</v>
      </c>
    </row>
    <row r="52" ht="24" customHeight="1" spans="1:9">
      <c r="A52" s="66">
        <v>50</v>
      </c>
      <c r="B52" s="70" t="s">
        <v>78</v>
      </c>
      <c r="C52" s="71" t="s">
        <v>89</v>
      </c>
      <c r="D52" s="66" t="s">
        <v>34</v>
      </c>
      <c r="E52" s="66">
        <v>5</v>
      </c>
      <c r="F52" s="72" t="s">
        <v>35</v>
      </c>
      <c r="G52" s="74">
        <v>297</v>
      </c>
      <c r="H52" s="69">
        <f t="shared" si="1"/>
        <v>1485</v>
      </c>
      <c r="I52" s="77" t="s">
        <v>30</v>
      </c>
    </row>
    <row r="53" ht="24" customHeight="1" spans="1:9">
      <c r="A53" s="66">
        <v>51</v>
      </c>
      <c r="B53" s="70" t="s">
        <v>63</v>
      </c>
      <c r="C53" s="71" t="s">
        <v>89</v>
      </c>
      <c r="D53" s="66" t="s">
        <v>34</v>
      </c>
      <c r="E53" s="66">
        <v>5</v>
      </c>
      <c r="F53" s="72" t="s">
        <v>35</v>
      </c>
      <c r="G53" s="74">
        <v>237</v>
      </c>
      <c r="H53" s="69">
        <f t="shared" si="1"/>
        <v>1185</v>
      </c>
      <c r="I53" s="77" t="s">
        <v>30</v>
      </c>
    </row>
    <row r="54" ht="24" customHeight="1" spans="1:9">
      <c r="A54" s="66">
        <v>52</v>
      </c>
      <c r="B54" s="70" t="s">
        <v>71</v>
      </c>
      <c r="C54" s="71" t="s">
        <v>89</v>
      </c>
      <c r="D54" s="66" t="s">
        <v>34</v>
      </c>
      <c r="E54" s="66">
        <v>5</v>
      </c>
      <c r="F54" s="72" t="s">
        <v>35</v>
      </c>
      <c r="G54" s="74">
        <v>266</v>
      </c>
      <c r="H54" s="69">
        <f t="shared" si="1"/>
        <v>1330</v>
      </c>
      <c r="I54" s="77" t="s">
        <v>30</v>
      </c>
    </row>
    <row r="55" ht="24" customHeight="1" spans="1:9">
      <c r="A55" s="66">
        <v>53</v>
      </c>
      <c r="B55" s="70" t="s">
        <v>67</v>
      </c>
      <c r="C55" s="71" t="s">
        <v>89</v>
      </c>
      <c r="D55" s="66" t="s">
        <v>34</v>
      </c>
      <c r="E55" s="66">
        <v>5</v>
      </c>
      <c r="F55" s="72" t="s">
        <v>35</v>
      </c>
      <c r="G55" s="74">
        <v>378</v>
      </c>
      <c r="H55" s="69">
        <f t="shared" si="1"/>
        <v>1890</v>
      </c>
      <c r="I55" s="77" t="s">
        <v>30</v>
      </c>
    </row>
    <row r="56" ht="24" customHeight="1" spans="1:9">
      <c r="A56" s="66">
        <v>54</v>
      </c>
      <c r="B56" s="70" t="s">
        <v>60</v>
      </c>
      <c r="C56" s="71" t="s">
        <v>89</v>
      </c>
      <c r="D56" s="66" t="s">
        <v>34</v>
      </c>
      <c r="E56" s="66">
        <v>5</v>
      </c>
      <c r="F56" s="72" t="s">
        <v>35</v>
      </c>
      <c r="G56" s="74">
        <v>378</v>
      </c>
      <c r="H56" s="69">
        <f t="shared" si="1"/>
        <v>1890</v>
      </c>
      <c r="I56" s="77" t="s">
        <v>30</v>
      </c>
    </row>
    <row r="57" ht="24" customHeight="1" spans="1:9">
      <c r="A57" s="66">
        <v>55</v>
      </c>
      <c r="B57" s="70" t="s">
        <v>70</v>
      </c>
      <c r="C57" s="71" t="s">
        <v>89</v>
      </c>
      <c r="D57" s="66" t="s">
        <v>34</v>
      </c>
      <c r="E57" s="66">
        <v>5</v>
      </c>
      <c r="F57" s="72" t="s">
        <v>35</v>
      </c>
      <c r="G57" s="74">
        <v>297</v>
      </c>
      <c r="H57" s="69">
        <f t="shared" si="1"/>
        <v>1485</v>
      </c>
      <c r="I57" s="77" t="s">
        <v>30</v>
      </c>
    </row>
    <row r="58" ht="24" customHeight="1" spans="1:9">
      <c r="A58" s="66">
        <v>56</v>
      </c>
      <c r="B58" s="70" t="s">
        <v>57</v>
      </c>
      <c r="C58" s="71" t="s">
        <v>89</v>
      </c>
      <c r="D58" s="66" t="s">
        <v>34</v>
      </c>
      <c r="E58" s="66">
        <v>5</v>
      </c>
      <c r="F58" s="72" t="s">
        <v>35</v>
      </c>
      <c r="G58" s="74">
        <v>378</v>
      </c>
      <c r="H58" s="69">
        <f t="shared" si="1"/>
        <v>1890</v>
      </c>
      <c r="I58" s="77" t="s">
        <v>30</v>
      </c>
    </row>
    <row r="59" ht="24" customHeight="1" spans="1:9">
      <c r="A59" s="66">
        <v>57</v>
      </c>
      <c r="B59" s="70" t="s">
        <v>64</v>
      </c>
      <c r="C59" s="71" t="s">
        <v>89</v>
      </c>
      <c r="D59" s="66" t="s">
        <v>34</v>
      </c>
      <c r="E59" s="66">
        <v>5</v>
      </c>
      <c r="F59" s="72" t="s">
        <v>35</v>
      </c>
      <c r="G59" s="74">
        <v>388</v>
      </c>
      <c r="H59" s="69">
        <f t="shared" si="1"/>
        <v>1940</v>
      </c>
      <c r="I59" s="77" t="s">
        <v>30</v>
      </c>
    </row>
    <row r="60" ht="24" customHeight="1" spans="1:9">
      <c r="A60" s="32" t="s">
        <v>25</v>
      </c>
      <c r="B60" s="75"/>
      <c r="C60" s="33"/>
      <c r="D60" s="33"/>
      <c r="E60" s="33"/>
      <c r="F60" s="33"/>
      <c r="G60" s="76"/>
      <c r="H60" s="69">
        <f>SUM(H3:H59)</f>
        <v>192241</v>
      </c>
      <c r="I60" s="37"/>
    </row>
  </sheetData>
  <mergeCells count="1">
    <mergeCell ref="A60:G60"/>
  </mergeCells>
  <pageMargins left="0.75" right="0.75" top="1" bottom="1" header="0.5" footer="0.5"/>
  <pageSetup paperSize="9" scale="9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D5" sqref="D5"/>
    </sheetView>
  </sheetViews>
  <sheetFormatPr defaultColWidth="8.88888888888889" defaultRowHeight="12"/>
  <cols>
    <col min="1" max="1" width="5.5" style="6" customWidth="1"/>
    <col min="2" max="2" width="21.5555555555556" style="6" customWidth="1"/>
    <col min="3" max="3" width="15" style="6" customWidth="1"/>
    <col min="4" max="4" width="10.8888888888889" style="6" customWidth="1"/>
    <col min="5" max="5" width="8.88888888888889" style="7"/>
    <col min="6" max="6" width="4.62962962962963" style="6" customWidth="1"/>
    <col min="7" max="7" width="8.22222222222222" style="6" customWidth="1"/>
    <col min="8" max="8" width="11.8888888888889" style="8"/>
    <col min="9" max="9" width="15.1111111111111" style="6" customWidth="1"/>
    <col min="10" max="16384" width="8.88888888888889" style="1"/>
  </cols>
  <sheetData>
    <row r="1" s="1" customFormat="1" ht="24" customHeight="1" spans="1:9">
      <c r="A1" s="6" t="s">
        <v>91</v>
      </c>
      <c r="B1" s="6"/>
      <c r="C1" s="6"/>
      <c r="D1" s="6"/>
      <c r="E1" s="7"/>
      <c r="F1" s="6"/>
      <c r="G1" s="52"/>
      <c r="H1" s="8"/>
      <c r="I1" s="6"/>
    </row>
    <row r="2" s="1" customFormat="1" ht="24" customHeight="1" spans="1:9">
      <c r="A2" s="53" t="s">
        <v>1</v>
      </c>
      <c r="B2" s="54" t="s">
        <v>2</v>
      </c>
      <c r="C2" s="53" t="s">
        <v>3</v>
      </c>
      <c r="D2" s="53" t="s">
        <v>4</v>
      </c>
      <c r="E2" s="55" t="s">
        <v>5</v>
      </c>
      <c r="F2" s="54" t="s">
        <v>6</v>
      </c>
      <c r="G2" s="56" t="s">
        <v>7</v>
      </c>
      <c r="H2" s="57" t="s">
        <v>8</v>
      </c>
      <c r="I2" s="9" t="s">
        <v>9</v>
      </c>
    </row>
    <row r="3" s="1" customFormat="1" ht="24" customHeight="1" spans="1:9">
      <c r="A3" s="58">
        <v>1</v>
      </c>
      <c r="B3" s="16" t="s">
        <v>92</v>
      </c>
      <c r="C3" s="15" t="s">
        <v>93</v>
      </c>
      <c r="D3" s="58" t="s">
        <v>94</v>
      </c>
      <c r="E3" s="17">
        <v>100</v>
      </c>
      <c r="F3" s="16" t="s">
        <v>46</v>
      </c>
      <c r="G3" s="18">
        <v>130</v>
      </c>
      <c r="H3" s="18">
        <f t="shared" ref="H3:H12" si="0">E3*G3</f>
        <v>13000</v>
      </c>
      <c r="I3" s="59" t="s">
        <v>30</v>
      </c>
    </row>
    <row r="4" s="1" customFormat="1" ht="24" customHeight="1" spans="1:9">
      <c r="A4" s="58">
        <v>2</v>
      </c>
      <c r="B4" s="16" t="s">
        <v>95</v>
      </c>
      <c r="C4" s="15" t="s">
        <v>96</v>
      </c>
      <c r="D4" s="58" t="s">
        <v>97</v>
      </c>
      <c r="E4" s="17">
        <v>600</v>
      </c>
      <c r="F4" s="16" t="s">
        <v>98</v>
      </c>
      <c r="G4" s="18">
        <v>16</v>
      </c>
      <c r="H4" s="18">
        <f t="shared" si="0"/>
        <v>9600</v>
      </c>
      <c r="I4" s="59" t="s">
        <v>30</v>
      </c>
    </row>
    <row r="5" s="1" customFormat="1" ht="24" customHeight="1" spans="1:9">
      <c r="A5" s="58">
        <v>3</v>
      </c>
      <c r="B5" s="16" t="s">
        <v>99</v>
      </c>
      <c r="C5" s="15" t="s">
        <v>100</v>
      </c>
      <c r="D5" s="58" t="s">
        <v>101</v>
      </c>
      <c r="E5" s="17">
        <v>160</v>
      </c>
      <c r="F5" s="16" t="s">
        <v>46</v>
      </c>
      <c r="G5" s="18">
        <v>40</v>
      </c>
      <c r="H5" s="18">
        <f t="shared" si="0"/>
        <v>6400</v>
      </c>
      <c r="I5" s="59" t="s">
        <v>30</v>
      </c>
    </row>
    <row r="6" s="1" customFormat="1" ht="24" customHeight="1" spans="1:9">
      <c r="A6" s="58">
        <v>4</v>
      </c>
      <c r="B6" s="16" t="s">
        <v>102</v>
      </c>
      <c r="C6" s="15" t="s">
        <v>103</v>
      </c>
      <c r="D6" s="58" t="s">
        <v>97</v>
      </c>
      <c r="E6" s="17">
        <v>700</v>
      </c>
      <c r="F6" s="16" t="s">
        <v>23</v>
      </c>
      <c r="G6" s="18">
        <v>12</v>
      </c>
      <c r="H6" s="18">
        <f t="shared" si="0"/>
        <v>8400</v>
      </c>
      <c r="I6" s="59" t="s">
        <v>30</v>
      </c>
    </row>
    <row r="7" s="1" customFormat="1" ht="24" customHeight="1" spans="1:9">
      <c r="A7" s="58">
        <v>5</v>
      </c>
      <c r="B7" s="16" t="s">
        <v>104</v>
      </c>
      <c r="C7" s="15" t="s">
        <v>105</v>
      </c>
      <c r="D7" s="58" t="s">
        <v>97</v>
      </c>
      <c r="E7" s="17">
        <v>592</v>
      </c>
      <c r="F7" s="16" t="s">
        <v>98</v>
      </c>
      <c r="G7" s="18">
        <v>9</v>
      </c>
      <c r="H7" s="18">
        <f t="shared" si="0"/>
        <v>5328</v>
      </c>
      <c r="I7" s="59" t="s">
        <v>30</v>
      </c>
    </row>
    <row r="8" s="1" customFormat="1" ht="24" customHeight="1" spans="1:9">
      <c r="A8" s="58">
        <v>6</v>
      </c>
      <c r="B8" s="16" t="s">
        <v>106</v>
      </c>
      <c r="C8" s="15" t="s">
        <v>107</v>
      </c>
      <c r="D8" s="58" t="s">
        <v>97</v>
      </c>
      <c r="E8" s="17">
        <v>630</v>
      </c>
      <c r="F8" s="16" t="s">
        <v>98</v>
      </c>
      <c r="G8" s="18">
        <v>10.5</v>
      </c>
      <c r="H8" s="18">
        <f t="shared" si="0"/>
        <v>6615</v>
      </c>
      <c r="I8" s="59" t="s">
        <v>30</v>
      </c>
    </row>
    <row r="9" s="1" customFormat="1" ht="24" customHeight="1" spans="1:9">
      <c r="A9" s="58">
        <v>7</v>
      </c>
      <c r="B9" s="16" t="s">
        <v>108</v>
      </c>
      <c r="C9" s="15" t="s">
        <v>109</v>
      </c>
      <c r="D9" s="58" t="s">
        <v>101</v>
      </c>
      <c r="E9" s="17">
        <v>650</v>
      </c>
      <c r="F9" s="16" t="s">
        <v>46</v>
      </c>
      <c r="G9" s="18">
        <v>52.5</v>
      </c>
      <c r="H9" s="18">
        <f t="shared" si="0"/>
        <v>34125</v>
      </c>
      <c r="I9" s="59" t="s">
        <v>30</v>
      </c>
    </row>
    <row r="10" s="1" customFormat="1" ht="24" customHeight="1" spans="1:9">
      <c r="A10" s="58">
        <v>8</v>
      </c>
      <c r="B10" s="16" t="s">
        <v>110</v>
      </c>
      <c r="C10" s="15" t="s">
        <v>111</v>
      </c>
      <c r="D10" s="58" t="s">
        <v>101</v>
      </c>
      <c r="E10" s="17">
        <v>200</v>
      </c>
      <c r="F10" s="16" t="s">
        <v>23</v>
      </c>
      <c r="G10" s="18">
        <v>23</v>
      </c>
      <c r="H10" s="18">
        <f t="shared" si="0"/>
        <v>4600</v>
      </c>
      <c r="I10" s="59" t="s">
        <v>30</v>
      </c>
    </row>
    <row r="11" s="1" customFormat="1" ht="24" customHeight="1" spans="1:9">
      <c r="A11" s="58">
        <v>9</v>
      </c>
      <c r="B11" s="16" t="s">
        <v>112</v>
      </c>
      <c r="C11" s="15" t="s">
        <v>113</v>
      </c>
      <c r="D11" s="58" t="s">
        <v>101</v>
      </c>
      <c r="E11" s="17">
        <v>170</v>
      </c>
      <c r="F11" s="16" t="s">
        <v>23</v>
      </c>
      <c r="G11" s="18">
        <v>260</v>
      </c>
      <c r="H11" s="18">
        <f t="shared" si="0"/>
        <v>44200</v>
      </c>
      <c r="I11" s="59" t="s">
        <v>30</v>
      </c>
    </row>
    <row r="12" s="1" customFormat="1" ht="24" customHeight="1" spans="1:9">
      <c r="A12" s="58">
        <v>10</v>
      </c>
      <c r="B12" s="16" t="s">
        <v>114</v>
      </c>
      <c r="C12" s="15" t="s">
        <v>115</v>
      </c>
      <c r="D12" s="58" t="s">
        <v>97</v>
      </c>
      <c r="E12" s="17">
        <v>2</v>
      </c>
      <c r="F12" s="16" t="s">
        <v>116</v>
      </c>
      <c r="G12" s="18">
        <v>780</v>
      </c>
      <c r="H12" s="18">
        <f t="shared" si="0"/>
        <v>1560</v>
      </c>
      <c r="I12" s="59" t="s">
        <v>36</v>
      </c>
    </row>
    <row r="13" ht="24" customHeight="1" spans="1:9">
      <c r="A13" s="20" t="s">
        <v>25</v>
      </c>
      <c r="B13" s="22"/>
      <c r="C13" s="22"/>
      <c r="D13" s="22"/>
      <c r="E13" s="38"/>
      <c r="F13" s="22"/>
      <c r="G13" s="23"/>
      <c r="H13" s="18">
        <f>SUM(H3:H12)</f>
        <v>133828</v>
      </c>
      <c r="I13" s="61"/>
    </row>
  </sheetData>
  <mergeCells count="1">
    <mergeCell ref="A13:G13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6" workbookViewId="0">
      <selection activeCell="C21" sqref="C21"/>
    </sheetView>
  </sheetViews>
  <sheetFormatPr defaultColWidth="8.88888888888889" defaultRowHeight="12"/>
  <cols>
    <col min="1" max="1" width="5.5" style="6" customWidth="1"/>
    <col min="2" max="2" width="28.8888888888889" style="6" customWidth="1"/>
    <col min="3" max="3" width="15.8888888888889" style="6" customWidth="1"/>
    <col min="4" max="4" width="10.6666666666667" style="6" customWidth="1"/>
    <col min="5" max="5" width="8.88888888888889" style="7"/>
    <col min="6" max="6" width="4.62962962962963" style="6" customWidth="1"/>
    <col min="7" max="7" width="8.22222222222222" style="6" customWidth="1"/>
    <col min="8" max="8" width="11.7777777777778" style="8" customWidth="1"/>
    <col min="9" max="9" width="14.4444444444444" style="6" customWidth="1"/>
    <col min="10" max="16384" width="8.88888888888889" style="1"/>
  </cols>
  <sheetData>
    <row r="1" s="1" customFormat="1" ht="24" customHeight="1" spans="1:9">
      <c r="A1" s="6" t="s">
        <v>117</v>
      </c>
      <c r="B1" s="6"/>
      <c r="C1" s="6"/>
      <c r="D1" s="6"/>
      <c r="E1" s="7"/>
      <c r="F1" s="6"/>
      <c r="G1" s="52"/>
      <c r="H1" s="8"/>
      <c r="I1" s="6"/>
    </row>
    <row r="2" s="1" customFormat="1" ht="24" customHeight="1" spans="1:9">
      <c r="A2" s="53" t="s">
        <v>1</v>
      </c>
      <c r="B2" s="54" t="s">
        <v>2</v>
      </c>
      <c r="C2" s="53" t="s">
        <v>3</v>
      </c>
      <c r="D2" s="53" t="s">
        <v>4</v>
      </c>
      <c r="E2" s="55" t="s">
        <v>5</v>
      </c>
      <c r="F2" s="54" t="s">
        <v>6</v>
      </c>
      <c r="G2" s="56" t="s">
        <v>7</v>
      </c>
      <c r="H2" s="57" t="s">
        <v>8</v>
      </c>
      <c r="I2" s="9" t="s">
        <v>9</v>
      </c>
    </row>
    <row r="3" s="1" customFormat="1" ht="24" customHeight="1" spans="1:9">
      <c r="A3" s="58">
        <v>1</v>
      </c>
      <c r="B3" s="16" t="s">
        <v>118</v>
      </c>
      <c r="C3" s="16" t="s">
        <v>119</v>
      </c>
      <c r="D3" s="58" t="s">
        <v>97</v>
      </c>
      <c r="E3" s="17">
        <v>3450</v>
      </c>
      <c r="F3" s="16" t="s">
        <v>23</v>
      </c>
      <c r="G3" s="18">
        <v>8</v>
      </c>
      <c r="H3" s="18">
        <f t="shared" ref="H3:H20" si="0">E3*G3</f>
        <v>27600</v>
      </c>
      <c r="I3" s="59" t="s">
        <v>30</v>
      </c>
    </row>
    <row r="4" s="1" customFormat="1" ht="24" customHeight="1" spans="1:9">
      <c r="A4" s="58">
        <v>2</v>
      </c>
      <c r="B4" s="16" t="s">
        <v>120</v>
      </c>
      <c r="C4" s="16" t="s">
        <v>121</v>
      </c>
      <c r="D4" s="58" t="s">
        <v>97</v>
      </c>
      <c r="E4" s="17">
        <v>592</v>
      </c>
      <c r="F4" s="16" t="s">
        <v>122</v>
      </c>
      <c r="G4" s="18">
        <v>94</v>
      </c>
      <c r="H4" s="18">
        <f t="shared" si="0"/>
        <v>55648</v>
      </c>
      <c r="I4" s="59" t="s">
        <v>30</v>
      </c>
    </row>
    <row r="5" s="1" customFormat="1" ht="24" customHeight="1" spans="1:9">
      <c r="A5" s="58">
        <v>3</v>
      </c>
      <c r="B5" s="16" t="s">
        <v>123</v>
      </c>
      <c r="C5" s="16" t="s">
        <v>124</v>
      </c>
      <c r="D5" s="58" t="s">
        <v>101</v>
      </c>
      <c r="E5" s="17">
        <v>50</v>
      </c>
      <c r="F5" s="16" t="s">
        <v>23</v>
      </c>
      <c r="G5" s="18">
        <v>62</v>
      </c>
      <c r="H5" s="18">
        <f t="shared" si="0"/>
        <v>3100</v>
      </c>
      <c r="I5" s="59" t="s">
        <v>30</v>
      </c>
    </row>
    <row r="6" s="1" customFormat="1" ht="24" customHeight="1" spans="1:9">
      <c r="A6" s="58">
        <v>4</v>
      </c>
      <c r="B6" s="16" t="s">
        <v>123</v>
      </c>
      <c r="C6" s="16" t="s">
        <v>125</v>
      </c>
      <c r="D6" s="58" t="s">
        <v>101</v>
      </c>
      <c r="E6" s="17">
        <v>2850</v>
      </c>
      <c r="F6" s="16" t="s">
        <v>46</v>
      </c>
      <c r="G6" s="18">
        <v>42</v>
      </c>
      <c r="H6" s="18">
        <f t="shared" si="0"/>
        <v>119700</v>
      </c>
      <c r="I6" s="59" t="s">
        <v>30</v>
      </c>
    </row>
    <row r="7" s="1" customFormat="1" ht="24" customHeight="1" spans="1:9">
      <c r="A7" s="58">
        <v>5</v>
      </c>
      <c r="B7" s="16" t="s">
        <v>126</v>
      </c>
      <c r="C7" s="16" t="s">
        <v>127</v>
      </c>
      <c r="D7" s="9" t="s">
        <v>128</v>
      </c>
      <c r="E7" s="17">
        <v>40</v>
      </c>
      <c r="F7" s="16" t="s">
        <v>129</v>
      </c>
      <c r="G7" s="18">
        <v>295.2</v>
      </c>
      <c r="H7" s="18">
        <f t="shared" si="0"/>
        <v>11808</v>
      </c>
      <c r="I7" s="59" t="s">
        <v>30</v>
      </c>
    </row>
    <row r="8" s="1" customFormat="1" ht="24" customHeight="1" spans="1:9">
      <c r="A8" s="58">
        <v>6</v>
      </c>
      <c r="B8" s="16" t="s">
        <v>126</v>
      </c>
      <c r="C8" s="16" t="s">
        <v>130</v>
      </c>
      <c r="D8" s="9" t="s">
        <v>128</v>
      </c>
      <c r="E8" s="17">
        <v>200</v>
      </c>
      <c r="F8" s="16" t="s">
        <v>49</v>
      </c>
      <c r="G8" s="18">
        <v>56</v>
      </c>
      <c r="H8" s="18">
        <f t="shared" si="0"/>
        <v>11200</v>
      </c>
      <c r="I8" s="59" t="s">
        <v>30</v>
      </c>
    </row>
    <row r="9" s="1" customFormat="1" ht="24" customHeight="1" spans="1:9">
      <c r="A9" s="58">
        <v>7</v>
      </c>
      <c r="B9" s="16" t="s">
        <v>131</v>
      </c>
      <c r="C9" s="16" t="s">
        <v>132</v>
      </c>
      <c r="D9" s="58" t="s">
        <v>101</v>
      </c>
      <c r="E9" s="17">
        <v>320</v>
      </c>
      <c r="F9" s="16" t="s">
        <v>46</v>
      </c>
      <c r="G9" s="18">
        <v>5.4</v>
      </c>
      <c r="H9" s="18">
        <f t="shared" si="0"/>
        <v>1728</v>
      </c>
      <c r="I9" s="59" t="s">
        <v>30</v>
      </c>
    </row>
    <row r="10" s="1" customFormat="1" ht="24" customHeight="1" spans="1:9">
      <c r="A10" s="58">
        <v>8</v>
      </c>
      <c r="B10" s="16" t="s">
        <v>131</v>
      </c>
      <c r="C10" s="16" t="s">
        <v>133</v>
      </c>
      <c r="D10" s="58" t="s">
        <v>101</v>
      </c>
      <c r="E10" s="17">
        <v>2880</v>
      </c>
      <c r="F10" s="16" t="s">
        <v>46</v>
      </c>
      <c r="G10" s="18">
        <v>5.4</v>
      </c>
      <c r="H10" s="18">
        <f t="shared" si="0"/>
        <v>15552</v>
      </c>
      <c r="I10" s="59" t="s">
        <v>30</v>
      </c>
    </row>
    <row r="11" s="1" customFormat="1" ht="24" customHeight="1" spans="1:9">
      <c r="A11" s="58">
        <v>9</v>
      </c>
      <c r="B11" s="16" t="s">
        <v>134</v>
      </c>
      <c r="C11" s="16" t="s">
        <v>135</v>
      </c>
      <c r="D11" s="58" t="s">
        <v>97</v>
      </c>
      <c r="E11" s="17">
        <v>200</v>
      </c>
      <c r="F11" s="16" t="s">
        <v>13</v>
      </c>
      <c r="G11" s="18">
        <v>6.9</v>
      </c>
      <c r="H11" s="18">
        <f t="shared" si="0"/>
        <v>1380</v>
      </c>
      <c r="I11" s="59" t="s">
        <v>30</v>
      </c>
    </row>
    <row r="12" s="1" customFormat="1" ht="24" customHeight="1" spans="1:9">
      <c r="A12" s="58">
        <v>10</v>
      </c>
      <c r="B12" s="16" t="s">
        <v>136</v>
      </c>
      <c r="C12" s="16" t="s">
        <v>137</v>
      </c>
      <c r="D12" s="58" t="s">
        <v>101</v>
      </c>
      <c r="E12" s="17">
        <v>210</v>
      </c>
      <c r="F12" s="16" t="s">
        <v>122</v>
      </c>
      <c r="G12" s="18">
        <v>82.7</v>
      </c>
      <c r="H12" s="18">
        <f t="shared" si="0"/>
        <v>17367</v>
      </c>
      <c r="I12" s="59" t="s">
        <v>30</v>
      </c>
    </row>
    <row r="13" s="1" customFormat="1" ht="24" customHeight="1" spans="1:9">
      <c r="A13" s="58">
        <v>11</v>
      </c>
      <c r="B13" s="16" t="s">
        <v>138</v>
      </c>
      <c r="C13" s="16" t="s">
        <v>139</v>
      </c>
      <c r="D13" s="58" t="s">
        <v>101</v>
      </c>
      <c r="E13" s="17">
        <v>3200</v>
      </c>
      <c r="F13" s="16" t="s">
        <v>23</v>
      </c>
      <c r="G13" s="18">
        <v>4.28</v>
      </c>
      <c r="H13" s="18">
        <f t="shared" si="0"/>
        <v>13696</v>
      </c>
      <c r="I13" s="59" t="s">
        <v>30</v>
      </c>
    </row>
    <row r="14" s="1" customFormat="1" ht="24" customHeight="1" spans="1:9">
      <c r="A14" s="58">
        <v>12</v>
      </c>
      <c r="B14" s="16" t="s">
        <v>136</v>
      </c>
      <c r="C14" s="16" t="s">
        <v>140</v>
      </c>
      <c r="D14" s="58" t="s">
        <v>101</v>
      </c>
      <c r="E14" s="17">
        <v>1560</v>
      </c>
      <c r="F14" s="16" t="s">
        <v>122</v>
      </c>
      <c r="G14" s="18">
        <v>148</v>
      </c>
      <c r="H14" s="18">
        <f t="shared" si="0"/>
        <v>230880</v>
      </c>
      <c r="I14" s="59" t="s">
        <v>30</v>
      </c>
    </row>
    <row r="15" s="1" customFormat="1" ht="24" customHeight="1" spans="1:9">
      <c r="A15" s="58">
        <v>13</v>
      </c>
      <c r="B15" s="16" t="s">
        <v>136</v>
      </c>
      <c r="C15" s="16" t="s">
        <v>141</v>
      </c>
      <c r="D15" s="58" t="s">
        <v>142</v>
      </c>
      <c r="E15" s="17">
        <v>300</v>
      </c>
      <c r="F15" s="16" t="s">
        <v>122</v>
      </c>
      <c r="G15" s="18">
        <v>82.7</v>
      </c>
      <c r="H15" s="18">
        <f t="shared" si="0"/>
        <v>24810</v>
      </c>
      <c r="I15" s="59" t="s">
        <v>30</v>
      </c>
    </row>
    <row r="16" s="1" customFormat="1" ht="24" customHeight="1" spans="1:9">
      <c r="A16" s="58">
        <v>14</v>
      </c>
      <c r="B16" s="16" t="s">
        <v>136</v>
      </c>
      <c r="C16" s="16" t="s">
        <v>143</v>
      </c>
      <c r="D16" s="58" t="s">
        <v>101</v>
      </c>
      <c r="E16" s="17">
        <v>30</v>
      </c>
      <c r="F16" s="16" t="s">
        <v>122</v>
      </c>
      <c r="G16" s="18">
        <v>80</v>
      </c>
      <c r="H16" s="18">
        <f t="shared" si="0"/>
        <v>2400</v>
      </c>
      <c r="I16" s="59" t="s">
        <v>30</v>
      </c>
    </row>
    <row r="17" s="1" customFormat="1" ht="24" customHeight="1" spans="1:9">
      <c r="A17" s="58">
        <v>15</v>
      </c>
      <c r="B17" s="16" t="s">
        <v>136</v>
      </c>
      <c r="C17" s="16" t="s">
        <v>144</v>
      </c>
      <c r="D17" s="58" t="s">
        <v>101</v>
      </c>
      <c r="E17" s="17">
        <v>180</v>
      </c>
      <c r="F17" s="16" t="s">
        <v>122</v>
      </c>
      <c r="G17" s="18">
        <v>148</v>
      </c>
      <c r="H17" s="18">
        <f t="shared" si="0"/>
        <v>26640</v>
      </c>
      <c r="I17" s="59" t="s">
        <v>30</v>
      </c>
    </row>
    <row r="18" s="1" customFormat="1" ht="24" customHeight="1" spans="1:9">
      <c r="A18" s="58">
        <v>16</v>
      </c>
      <c r="B18" s="16" t="s">
        <v>136</v>
      </c>
      <c r="C18" s="16" t="s">
        <v>145</v>
      </c>
      <c r="D18" s="58" t="s">
        <v>101</v>
      </c>
      <c r="E18" s="17">
        <v>90</v>
      </c>
      <c r="F18" s="16" t="s">
        <v>122</v>
      </c>
      <c r="G18" s="18">
        <v>147</v>
      </c>
      <c r="H18" s="18">
        <f t="shared" si="0"/>
        <v>13230</v>
      </c>
      <c r="I18" s="59" t="s">
        <v>30</v>
      </c>
    </row>
    <row r="19" s="1" customFormat="1" ht="24" customHeight="1" spans="1:9">
      <c r="A19" s="58">
        <v>17</v>
      </c>
      <c r="B19" s="16" t="s">
        <v>136</v>
      </c>
      <c r="C19" s="16" t="s">
        <v>146</v>
      </c>
      <c r="D19" s="58" t="s">
        <v>101</v>
      </c>
      <c r="E19" s="17">
        <v>120</v>
      </c>
      <c r="F19" s="16" t="s">
        <v>122</v>
      </c>
      <c r="G19" s="18">
        <v>148</v>
      </c>
      <c r="H19" s="18">
        <f t="shared" si="0"/>
        <v>17760</v>
      </c>
      <c r="I19" s="59" t="s">
        <v>30</v>
      </c>
    </row>
    <row r="20" s="1" customFormat="1" ht="24" customHeight="1" spans="1:9">
      <c r="A20" s="20" t="s">
        <v>25</v>
      </c>
      <c r="B20" s="22"/>
      <c r="C20" s="22"/>
      <c r="D20" s="22"/>
      <c r="E20" s="38"/>
      <c r="F20" s="22"/>
      <c r="G20" s="23"/>
      <c r="H20" s="18">
        <f>SUM(H3:H19)</f>
        <v>594499</v>
      </c>
      <c r="I20" s="60"/>
    </row>
  </sheetData>
  <mergeCells count="1">
    <mergeCell ref="A20:G20"/>
  </mergeCells>
  <pageMargins left="0.75" right="0.75" top="1" bottom="1" header="0.5" footer="0.5"/>
  <pageSetup paperSize="9" scale="8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B17" sqref="B17"/>
    </sheetView>
  </sheetViews>
  <sheetFormatPr defaultColWidth="9" defaultRowHeight="12"/>
  <cols>
    <col min="1" max="1" width="5.33333333333333" style="25" customWidth="1"/>
    <col min="2" max="2" width="25.3333333333333" style="25" customWidth="1"/>
    <col min="3" max="3" width="12.7777777777778" style="25" customWidth="1"/>
    <col min="4" max="4" width="9.66666666666667" style="25" customWidth="1"/>
    <col min="5" max="5" width="10.7777777777778" style="26" customWidth="1"/>
    <col min="6" max="6" width="5.77777777777778" style="25" customWidth="1"/>
    <col min="7" max="7" width="10.2222222222222" style="29" customWidth="1"/>
    <col min="8" max="8" width="9.44444444444444" style="29" customWidth="1"/>
    <col min="9" max="9" width="11.2222222222222" style="25" customWidth="1"/>
    <col min="10" max="16384" width="9" style="28"/>
  </cols>
  <sheetData>
    <row r="1" spans="1:1">
      <c r="A1" s="25" t="s">
        <v>147</v>
      </c>
    </row>
    <row r="2" ht="24" customHeight="1" spans="1:9">
      <c r="A2" s="9" t="s">
        <v>1</v>
      </c>
      <c r="B2" s="13" t="s">
        <v>2</v>
      </c>
      <c r="C2" s="9" t="s">
        <v>3</v>
      </c>
      <c r="D2" s="9" t="s">
        <v>4</v>
      </c>
      <c r="E2" s="30" t="s">
        <v>5</v>
      </c>
      <c r="F2" s="13" t="s">
        <v>6</v>
      </c>
      <c r="G2" s="31" t="s">
        <v>7</v>
      </c>
      <c r="H2" s="14" t="s">
        <v>8</v>
      </c>
      <c r="I2" s="9" t="s">
        <v>9</v>
      </c>
    </row>
    <row r="3" ht="24" customHeight="1" spans="1:9">
      <c r="A3" s="16">
        <v>1</v>
      </c>
      <c r="B3" s="16" t="s">
        <v>148</v>
      </c>
      <c r="C3" s="16" t="s">
        <v>149</v>
      </c>
      <c r="D3" s="16" t="s">
        <v>150</v>
      </c>
      <c r="E3" s="17">
        <v>4</v>
      </c>
      <c r="F3" s="16" t="s">
        <v>151</v>
      </c>
      <c r="G3" s="18">
        <v>3045</v>
      </c>
      <c r="H3" s="19">
        <f>E3*G3</f>
        <v>12180</v>
      </c>
      <c r="I3" s="51" t="s">
        <v>36</v>
      </c>
    </row>
    <row r="4" ht="24" customHeight="1" spans="1:9">
      <c r="A4" s="16">
        <v>2</v>
      </c>
      <c r="B4" s="16" t="s">
        <v>148</v>
      </c>
      <c r="C4" s="16" t="s">
        <v>152</v>
      </c>
      <c r="D4" s="16" t="s">
        <v>150</v>
      </c>
      <c r="E4" s="17">
        <v>16</v>
      </c>
      <c r="F4" s="16" t="s">
        <v>151</v>
      </c>
      <c r="G4" s="18">
        <v>1980</v>
      </c>
      <c r="H4" s="19">
        <f t="shared" ref="H4:H9" si="0">E4*G4</f>
        <v>31680</v>
      </c>
      <c r="I4" s="51" t="s">
        <v>36</v>
      </c>
    </row>
    <row r="5" ht="24" customHeight="1" spans="1:9">
      <c r="A5" s="16">
        <v>3</v>
      </c>
      <c r="B5" s="16" t="s">
        <v>148</v>
      </c>
      <c r="C5" s="16" t="s">
        <v>153</v>
      </c>
      <c r="D5" s="16" t="s">
        <v>150</v>
      </c>
      <c r="E5" s="17">
        <v>4</v>
      </c>
      <c r="F5" s="16" t="s">
        <v>46</v>
      </c>
      <c r="G5" s="18">
        <v>3900</v>
      </c>
      <c r="H5" s="19">
        <f t="shared" si="0"/>
        <v>15600</v>
      </c>
      <c r="I5" s="51" t="s">
        <v>36</v>
      </c>
    </row>
    <row r="6" ht="24" customHeight="1" spans="1:9">
      <c r="A6" s="16">
        <v>4</v>
      </c>
      <c r="B6" s="16" t="s">
        <v>148</v>
      </c>
      <c r="C6" s="16" t="s">
        <v>154</v>
      </c>
      <c r="D6" s="16" t="s">
        <v>150</v>
      </c>
      <c r="E6" s="17">
        <v>14</v>
      </c>
      <c r="F6" s="16" t="s">
        <v>46</v>
      </c>
      <c r="G6" s="18">
        <v>4400</v>
      </c>
      <c r="H6" s="19">
        <f t="shared" si="0"/>
        <v>61600</v>
      </c>
      <c r="I6" s="51" t="s">
        <v>36</v>
      </c>
    </row>
    <row r="7" ht="24" customHeight="1" spans="1:9">
      <c r="A7" s="16">
        <v>5</v>
      </c>
      <c r="B7" s="16" t="s">
        <v>148</v>
      </c>
      <c r="C7" s="16" t="s">
        <v>155</v>
      </c>
      <c r="D7" s="16" t="s">
        <v>150</v>
      </c>
      <c r="E7" s="17">
        <v>10</v>
      </c>
      <c r="F7" s="16" t="s">
        <v>46</v>
      </c>
      <c r="G7" s="18">
        <v>2900</v>
      </c>
      <c r="H7" s="19">
        <f t="shared" si="0"/>
        <v>29000</v>
      </c>
      <c r="I7" s="51" t="s">
        <v>36</v>
      </c>
    </row>
    <row r="8" ht="24" customHeight="1" spans="1:9">
      <c r="A8" s="16">
        <v>6</v>
      </c>
      <c r="B8" s="16" t="s">
        <v>148</v>
      </c>
      <c r="C8" s="16" t="s">
        <v>156</v>
      </c>
      <c r="D8" s="16" t="s">
        <v>150</v>
      </c>
      <c r="E8" s="17">
        <v>4</v>
      </c>
      <c r="F8" s="16" t="s">
        <v>46</v>
      </c>
      <c r="G8" s="18">
        <v>1980</v>
      </c>
      <c r="H8" s="19">
        <f t="shared" si="0"/>
        <v>7920</v>
      </c>
      <c r="I8" s="51" t="s">
        <v>36</v>
      </c>
    </row>
    <row r="9" ht="24" customHeight="1" spans="1:9">
      <c r="A9" s="32" t="s">
        <v>25</v>
      </c>
      <c r="B9" s="33"/>
      <c r="C9" s="33"/>
      <c r="D9" s="33"/>
      <c r="E9" s="34"/>
      <c r="F9" s="33"/>
      <c r="G9" s="35"/>
      <c r="H9" s="19">
        <f>SUM(H3:H8)</f>
        <v>157980</v>
      </c>
      <c r="I9" s="37"/>
    </row>
  </sheetData>
  <mergeCells count="1">
    <mergeCell ref="A9:G9"/>
  </mergeCells>
  <pageMargins left="0.75" right="0.75" top="1" bottom="1" header="0.5" footer="0.5"/>
  <pageSetup paperSize="9" scale="8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C13" sqref="C13"/>
    </sheetView>
  </sheetViews>
  <sheetFormatPr defaultColWidth="9" defaultRowHeight="14.4" outlineLevelRow="3"/>
  <cols>
    <col min="1" max="1" width="5.33333333333333" style="39" customWidth="1"/>
    <col min="2" max="2" width="21.7777777777778" style="39" customWidth="1"/>
    <col min="3" max="3" width="12.7777777777778" style="39" customWidth="1"/>
    <col min="4" max="4" width="12.2222222222222" style="39" customWidth="1"/>
    <col min="5" max="5" width="10.7777777777778" style="40" customWidth="1"/>
    <col min="6" max="6" width="9.11111111111111" style="39" customWidth="1"/>
    <col min="7" max="7" width="10.2222222222222" style="41" customWidth="1"/>
    <col min="8" max="8" width="11.1111111111111" style="41" customWidth="1"/>
    <col min="9" max="9" width="11.2222222222222" style="39" customWidth="1"/>
  </cols>
  <sheetData>
    <row r="1" spans="1:9">
      <c r="A1" s="25" t="s">
        <v>157</v>
      </c>
      <c r="B1" s="25"/>
      <c r="C1" s="25"/>
      <c r="D1" s="25"/>
      <c r="E1" s="26"/>
      <c r="F1" s="25"/>
      <c r="G1" s="29"/>
      <c r="I1" s="25"/>
    </row>
    <row r="2" ht="24" customHeight="1" spans="1:9">
      <c r="A2" s="9" t="s">
        <v>1</v>
      </c>
      <c r="B2" s="13" t="s">
        <v>2</v>
      </c>
      <c r="C2" s="9" t="s">
        <v>3</v>
      </c>
      <c r="D2" s="9" t="s">
        <v>4</v>
      </c>
      <c r="E2" s="30" t="s">
        <v>5</v>
      </c>
      <c r="F2" s="13" t="s">
        <v>6</v>
      </c>
      <c r="G2" s="31" t="s">
        <v>7</v>
      </c>
      <c r="H2" s="14" t="s">
        <v>8</v>
      </c>
      <c r="I2" s="9" t="s">
        <v>9</v>
      </c>
    </row>
    <row r="3" ht="24" customHeight="1" spans="1:9">
      <c r="A3" s="42">
        <v>1</v>
      </c>
      <c r="B3" s="42" t="s">
        <v>158</v>
      </c>
      <c r="C3" s="42" t="s">
        <v>159</v>
      </c>
      <c r="D3" s="42" t="s">
        <v>160</v>
      </c>
      <c r="E3" s="43">
        <v>50</v>
      </c>
      <c r="F3" s="42" t="s">
        <v>13</v>
      </c>
      <c r="G3" s="44">
        <v>260</v>
      </c>
      <c r="H3" s="45">
        <f>G3*E3</f>
        <v>13000</v>
      </c>
      <c r="I3" s="36" t="s">
        <v>36</v>
      </c>
    </row>
    <row r="4" ht="24" customHeight="1" spans="1:9">
      <c r="A4" s="46" t="s">
        <v>25</v>
      </c>
      <c r="B4" s="47"/>
      <c r="C4" s="47"/>
      <c r="D4" s="47"/>
      <c r="E4" s="48"/>
      <c r="F4" s="47"/>
      <c r="G4" s="49"/>
      <c r="H4" s="45">
        <f>SUM(H3:H3)</f>
        <v>13000</v>
      </c>
      <c r="I4" s="50"/>
    </row>
  </sheetData>
  <mergeCells count="1">
    <mergeCell ref="A4:G4"/>
  </mergeCells>
  <pageMargins left="0.75" right="0.75" top="1" bottom="1" header="0.5" footer="0.5"/>
  <pageSetup paperSize="9" scale="9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B9" sqref="B9"/>
    </sheetView>
  </sheetViews>
  <sheetFormatPr defaultColWidth="9" defaultRowHeight="12" outlineLevelRow="4"/>
  <cols>
    <col min="1" max="1" width="6.12962962962963" style="28" customWidth="1"/>
    <col min="2" max="2" width="30.5555555555556" style="25" customWidth="1"/>
    <col min="3" max="3" width="9.44444444444444" style="25" customWidth="1"/>
    <col min="4" max="4" width="10.2222222222222" style="25" customWidth="1"/>
    <col min="5" max="5" width="7.55555555555556" style="26" customWidth="1"/>
    <col min="6" max="6" width="5.88888888888889" style="27" customWidth="1"/>
    <col min="7" max="7" width="8.66666666666667" style="25" customWidth="1"/>
    <col min="8" max="8" width="13.2222222222222" style="25" customWidth="1"/>
    <col min="9" max="9" width="9" style="25"/>
    <col min="10" max="16384" width="29.4444444444444" style="28"/>
  </cols>
  <sheetData>
    <row r="1" spans="1:8">
      <c r="A1" s="25" t="s">
        <v>161</v>
      </c>
      <c r="F1" s="25"/>
      <c r="G1" s="29"/>
      <c r="H1" s="29"/>
    </row>
    <row r="2" ht="24" customHeight="1" spans="1:9">
      <c r="A2" s="9" t="s">
        <v>1</v>
      </c>
      <c r="B2" s="13" t="s">
        <v>2</v>
      </c>
      <c r="C2" s="9" t="s">
        <v>3</v>
      </c>
      <c r="D2" s="9" t="s">
        <v>4</v>
      </c>
      <c r="E2" s="30" t="s">
        <v>5</v>
      </c>
      <c r="F2" s="13" t="s">
        <v>6</v>
      </c>
      <c r="G2" s="31" t="s">
        <v>7</v>
      </c>
      <c r="H2" s="14" t="s">
        <v>8</v>
      </c>
      <c r="I2" s="9" t="s">
        <v>9</v>
      </c>
    </row>
    <row r="3" s="1" customFormat="1" ht="24" customHeight="1" spans="1:9">
      <c r="A3" s="9">
        <v>1</v>
      </c>
      <c r="B3" s="16" t="s">
        <v>162</v>
      </c>
      <c r="C3" s="16" t="s">
        <v>163</v>
      </c>
      <c r="D3" s="16" t="s">
        <v>160</v>
      </c>
      <c r="E3" s="17">
        <v>25</v>
      </c>
      <c r="F3" s="16" t="s">
        <v>23</v>
      </c>
      <c r="G3" s="19">
        <v>840</v>
      </c>
      <c r="H3" s="19">
        <f>E3*G3</f>
        <v>21000</v>
      </c>
      <c r="I3" s="9" t="s">
        <v>30</v>
      </c>
    </row>
    <row r="4" s="1" customFormat="1" ht="24" customHeight="1" spans="1:9">
      <c r="A4" s="9">
        <v>2</v>
      </c>
      <c r="B4" s="16" t="s">
        <v>162</v>
      </c>
      <c r="C4" s="16" t="s">
        <v>164</v>
      </c>
      <c r="D4" s="16" t="s">
        <v>160</v>
      </c>
      <c r="E4" s="17">
        <v>30</v>
      </c>
      <c r="F4" s="16" t="s">
        <v>23</v>
      </c>
      <c r="G4" s="19">
        <v>1800</v>
      </c>
      <c r="H4" s="19">
        <f>E4*G4</f>
        <v>54000</v>
      </c>
      <c r="I4" s="9" t="s">
        <v>30</v>
      </c>
    </row>
    <row r="5" s="1" customFormat="1" ht="24" customHeight="1" spans="1:9">
      <c r="A5" s="20" t="s">
        <v>25</v>
      </c>
      <c r="B5" s="22"/>
      <c r="C5" s="22"/>
      <c r="D5" s="22"/>
      <c r="E5" s="38"/>
      <c r="F5" s="22"/>
      <c r="G5" s="23"/>
      <c r="H5" s="19">
        <f>SUM(H3:H4)</f>
        <v>75000</v>
      </c>
      <c r="I5" s="24"/>
    </row>
  </sheetData>
  <mergeCells count="1">
    <mergeCell ref="A5:G5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B11" sqref="B11:B12"/>
    </sheetView>
  </sheetViews>
  <sheetFormatPr defaultColWidth="9" defaultRowHeight="12" outlineLevelRow="3"/>
  <cols>
    <col min="1" max="1" width="6.12962962962963" style="25" customWidth="1"/>
    <col min="2" max="2" width="25.8888888888889" style="25" customWidth="1"/>
    <col min="3" max="3" width="11.7777777777778" style="25" customWidth="1"/>
    <col min="4" max="4" width="10.2222222222222" style="25" customWidth="1"/>
    <col min="5" max="5" width="6" style="26" customWidth="1"/>
    <col min="6" max="6" width="5.88888888888889" style="27" customWidth="1"/>
    <col min="7" max="7" width="8.66666666666667" style="25" customWidth="1"/>
    <col min="8" max="8" width="13.2222222222222" style="25" customWidth="1"/>
    <col min="9" max="9" width="9" style="25"/>
    <col min="10" max="16384" width="9" style="28"/>
  </cols>
  <sheetData>
    <row r="1" spans="1:8">
      <c r="A1" s="25" t="s">
        <v>165</v>
      </c>
      <c r="F1" s="25"/>
      <c r="G1" s="29"/>
      <c r="H1" s="29"/>
    </row>
    <row r="2" ht="24" customHeight="1" spans="1:9">
      <c r="A2" s="9" t="s">
        <v>1</v>
      </c>
      <c r="B2" s="13" t="s">
        <v>2</v>
      </c>
      <c r="C2" s="9" t="s">
        <v>3</v>
      </c>
      <c r="D2" s="9" t="s">
        <v>4</v>
      </c>
      <c r="E2" s="30" t="s">
        <v>5</v>
      </c>
      <c r="F2" s="13" t="s">
        <v>6</v>
      </c>
      <c r="G2" s="31" t="s">
        <v>7</v>
      </c>
      <c r="H2" s="14" t="s">
        <v>8</v>
      </c>
      <c r="I2" s="9" t="s">
        <v>9</v>
      </c>
    </row>
    <row r="3" ht="24" customHeight="1" spans="1:9">
      <c r="A3" s="9">
        <v>1</v>
      </c>
      <c r="B3" s="16" t="s">
        <v>166</v>
      </c>
      <c r="C3" s="16" t="s">
        <v>167</v>
      </c>
      <c r="D3" s="16" t="s">
        <v>128</v>
      </c>
      <c r="E3" s="17">
        <v>260</v>
      </c>
      <c r="F3" s="16" t="s">
        <v>46</v>
      </c>
      <c r="G3" s="18">
        <v>42</v>
      </c>
      <c r="H3" s="19">
        <f>E3*G3</f>
        <v>10920</v>
      </c>
      <c r="I3" s="36" t="s">
        <v>36</v>
      </c>
    </row>
    <row r="4" ht="24" customHeight="1" spans="1:9">
      <c r="A4" s="32" t="s">
        <v>25</v>
      </c>
      <c r="B4" s="33"/>
      <c r="C4" s="33"/>
      <c r="D4" s="33"/>
      <c r="E4" s="34"/>
      <c r="F4" s="33"/>
      <c r="G4" s="35"/>
      <c r="H4" s="19">
        <f>SUM(H3:H3)</f>
        <v>10920</v>
      </c>
      <c r="I4" s="37"/>
    </row>
  </sheetData>
  <mergeCells count="1">
    <mergeCell ref="A4:G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包1 </vt:lpstr>
      <vt:lpstr>包2 </vt:lpstr>
      <vt:lpstr>包3 </vt:lpstr>
      <vt:lpstr>包4 </vt:lpstr>
      <vt:lpstr>包5 </vt:lpstr>
      <vt:lpstr>包6 </vt:lpstr>
      <vt:lpstr>包7</vt:lpstr>
      <vt:lpstr>包8</vt:lpstr>
      <vt:lpstr>包9</vt:lpstr>
      <vt:lpstr>包10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</cp:lastModifiedBy>
  <dcterms:created xsi:type="dcterms:W3CDTF">2023-12-08T03:02:00Z</dcterms:created>
  <dcterms:modified xsi:type="dcterms:W3CDTF">2024-04-09T03:00:21Z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FFED29DB7563427E866C4ECF7C5DB422_13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